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Лист1 (2)" sheetId="4" r:id="rId1"/>
    <sheet name="Лист1 (3)" sheetId="5" r:id="rId2"/>
  </sheets>
  <definedNames>
    <definedName name="_xlnm.Print_Area" localSheetId="0">'Лист1 (2)'!$B$2:$H$54</definedName>
    <definedName name="_xlnm.Print_Area" localSheetId="1">'Лист1 (3)'!$B$2:$H$54</definedName>
  </definedNames>
  <calcPr calcId="152511"/>
</workbook>
</file>

<file path=xl/calcChain.xml><?xml version="1.0" encoding="utf-8"?>
<calcChain xmlns="http://schemas.openxmlformats.org/spreadsheetml/2006/main">
  <c r="I41" i="5" l="1"/>
  <c r="J41" i="5" s="1"/>
  <c r="I40" i="5"/>
  <c r="J40" i="5" s="1"/>
  <c r="I39" i="5"/>
  <c r="J39" i="5" s="1"/>
  <c r="I38" i="5"/>
  <c r="J38" i="5" s="1"/>
  <c r="I37" i="5"/>
  <c r="J37" i="5" s="1"/>
  <c r="I34" i="5"/>
  <c r="J34" i="5" s="1"/>
  <c r="I33" i="5"/>
  <c r="J33" i="5" s="1"/>
  <c r="Q32" i="5"/>
  <c r="L32" i="5"/>
  <c r="N32" i="5" s="1"/>
  <c r="K32" i="5"/>
  <c r="J32" i="5"/>
  <c r="I32" i="5"/>
  <c r="Q31" i="5"/>
  <c r="N31" i="5"/>
  <c r="L31" i="5"/>
  <c r="K31" i="5"/>
  <c r="I31" i="5"/>
  <c r="J31" i="5" s="1"/>
  <c r="L28" i="5"/>
  <c r="K28" i="5"/>
  <c r="I28" i="5"/>
  <c r="J28" i="5" s="1"/>
  <c r="L27" i="5"/>
  <c r="K27" i="5"/>
  <c r="I27" i="5"/>
  <c r="J27" i="5" s="1"/>
  <c r="L26" i="5"/>
  <c r="K26" i="5"/>
  <c r="I26" i="5"/>
  <c r="J26" i="5" s="1"/>
  <c r="L25" i="5"/>
  <c r="K25" i="5"/>
  <c r="I25" i="5"/>
  <c r="J25" i="5" s="1"/>
  <c r="L24" i="5"/>
  <c r="K24" i="5"/>
  <c r="I24" i="5"/>
  <c r="J24" i="5" s="1"/>
  <c r="L23" i="5"/>
  <c r="K23" i="5"/>
  <c r="I23" i="5"/>
  <c r="J23" i="5" s="1"/>
  <c r="L22" i="5"/>
  <c r="K22" i="5"/>
  <c r="I22" i="5"/>
  <c r="J22" i="5" s="1"/>
  <c r="L21" i="5"/>
  <c r="K21" i="5"/>
  <c r="I21" i="5"/>
  <c r="J21" i="5" s="1"/>
  <c r="L20" i="5"/>
  <c r="K20" i="5"/>
  <c r="I20" i="5"/>
  <c r="J20" i="5" s="1"/>
  <c r="L19" i="5"/>
  <c r="K19" i="5"/>
  <c r="I19" i="5"/>
  <c r="J19" i="5" s="1"/>
  <c r="L18" i="5"/>
  <c r="K18" i="5"/>
  <c r="I18" i="5"/>
  <c r="J18" i="5" s="1"/>
  <c r="L12" i="5"/>
  <c r="K12" i="5"/>
  <c r="I12" i="5"/>
  <c r="J12" i="5" s="1"/>
  <c r="L11" i="5"/>
  <c r="K11" i="5"/>
  <c r="I11" i="5"/>
  <c r="J11" i="5" s="1"/>
  <c r="L10" i="5"/>
  <c r="K10" i="5"/>
  <c r="I10" i="5"/>
  <c r="J10" i="5" s="1"/>
  <c r="P31" i="5" l="1"/>
  <c r="M12" i="5"/>
  <c r="N11" i="5" s="1"/>
  <c r="N12" i="5"/>
  <c r="P32" i="5"/>
  <c r="M28" i="5"/>
  <c r="N19" i="5" s="1"/>
  <c r="P19" i="5" s="1"/>
  <c r="I10" i="4"/>
  <c r="N22" i="5" l="1"/>
  <c r="P22" i="5" s="1"/>
  <c r="N10" i="5"/>
  <c r="N28" i="5"/>
  <c r="P28" i="5" s="1"/>
  <c r="N24" i="5"/>
  <c r="P24" i="5" s="1"/>
  <c r="N20" i="5"/>
  <c r="P20" i="5" s="1"/>
  <c r="N26" i="5"/>
  <c r="P26" i="5" s="1"/>
  <c r="N18" i="5"/>
  <c r="P18" i="5" s="1"/>
  <c r="N25" i="5"/>
  <c r="P25" i="5" s="1"/>
  <c r="N21" i="5"/>
  <c r="P21" i="5" s="1"/>
  <c r="N27" i="5"/>
  <c r="P27" i="5" s="1"/>
  <c r="N23" i="5"/>
  <c r="P23" i="5" s="1"/>
  <c r="I32" i="4"/>
  <c r="J32" i="4" s="1"/>
  <c r="I33" i="4"/>
  <c r="J33" i="4" s="1"/>
  <c r="I34" i="4"/>
  <c r="J34" i="4" s="1"/>
  <c r="I31" i="4"/>
  <c r="J31" i="4" s="1"/>
  <c r="I38" i="4"/>
  <c r="J38" i="4" s="1"/>
  <c r="I39" i="4"/>
  <c r="J39" i="4" s="1"/>
  <c r="I40" i="4"/>
  <c r="J40" i="4" s="1"/>
  <c r="I41" i="4"/>
  <c r="J41" i="4" s="1"/>
  <c r="I37" i="4"/>
  <c r="J37" i="4" s="1"/>
  <c r="I12" i="4" l="1"/>
  <c r="J12" i="4" s="1"/>
  <c r="I11" i="4"/>
  <c r="J11" i="4" s="1"/>
  <c r="I18" i="4" l="1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J10" i="4"/>
  <c r="Q31" i="4" l="1"/>
  <c r="L31" i="4"/>
  <c r="K31" i="4" l="1"/>
  <c r="Q32" i="4"/>
  <c r="K32" i="4"/>
  <c r="K28" i="4"/>
  <c r="K27" i="4"/>
  <c r="K26" i="4"/>
  <c r="K25" i="4"/>
  <c r="K24" i="4"/>
  <c r="K23" i="4"/>
  <c r="K22" i="4"/>
  <c r="K21" i="4"/>
  <c r="K20" i="4"/>
  <c r="K19" i="4"/>
  <c r="K18" i="4"/>
  <c r="K11" i="4"/>
  <c r="K12" i="4"/>
  <c r="K10" i="4"/>
  <c r="L27" i="4"/>
  <c r="L28" i="4"/>
  <c r="L22" i="4"/>
  <c r="L23" i="4"/>
  <c r="L24" i="4"/>
  <c r="L25" i="4"/>
  <c r="L26" i="4"/>
  <c r="L21" i="4"/>
  <c r="L20" i="4"/>
  <c r="L19" i="4"/>
  <c r="L18" i="4"/>
  <c r="L12" i="4"/>
  <c r="L11" i="4"/>
  <c r="L10" i="4"/>
  <c r="L32" i="4"/>
  <c r="M12" i="4" l="1"/>
  <c r="N11" i="4" s="1"/>
  <c r="M28" i="4"/>
  <c r="N19" i="4" s="1"/>
  <c r="P19" i="4" s="1"/>
  <c r="N10" i="4" l="1"/>
  <c r="N12" i="4"/>
  <c r="N27" i="4"/>
  <c r="P27" i="4" s="1"/>
  <c r="N18" i="4"/>
  <c r="P18" i="4" s="1"/>
  <c r="N28" i="4"/>
  <c r="P28" i="4" s="1"/>
  <c r="N25" i="4"/>
  <c r="P25" i="4" s="1"/>
  <c r="N24" i="4"/>
  <c r="P24" i="4" s="1"/>
  <c r="N21" i="4"/>
  <c r="P21" i="4" s="1"/>
  <c r="N26" i="4"/>
  <c r="P26" i="4" s="1"/>
  <c r="N32" i="4"/>
  <c r="P32" i="4" s="1"/>
  <c r="N20" i="4"/>
  <c r="P20" i="4" s="1"/>
  <c r="N22" i="4"/>
  <c r="P22" i="4" s="1"/>
  <c r="N23" i="4"/>
  <c r="P23" i="4" s="1"/>
  <c r="N31" i="4"/>
  <c r="P31" i="4" s="1"/>
</calcChain>
</file>

<file path=xl/sharedStrings.xml><?xml version="1.0" encoding="utf-8"?>
<sst xmlns="http://schemas.openxmlformats.org/spreadsheetml/2006/main" count="337" uniqueCount="66">
  <si>
    <t>N п/п</t>
  </si>
  <si>
    <t>Наименование показателя (индикатора)</t>
  </si>
  <si>
    <t>Единица измерения</t>
  </si>
  <si>
    <t>Значения показателей (индикаторов) государственной программы, подпрограммы государственной программы</t>
  </si>
  <si>
    <t>отчетный год</t>
  </si>
  <si>
    <t>план</t>
  </si>
  <si>
    <t>Государственная программа</t>
  </si>
  <si>
    <t>Подпрограмма государственной программы</t>
  </si>
  <si>
    <t xml:space="preserve">Сведения о достижении значений показателей (индикаторов) государственной программы 
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</si>
  <si>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</si>
  <si>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</si>
  <si>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</si>
  <si>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</si>
  <si>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</si>
  <si>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</si>
  <si>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</si>
  <si>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</si>
  <si>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</si>
  <si>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</si>
  <si>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</si>
  <si>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</si>
  <si>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</si>
  <si>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</si>
  <si>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</si>
  <si>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</si>
  <si>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</si>
  <si>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</si>
  <si>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</si>
  <si>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</si>
  <si>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</si>
  <si>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</si>
  <si>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</si>
  <si>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Таблица 9</t>
  </si>
  <si>
    <t xml:space="preserve">год, предшествующий отчетному (текущему) году 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</si>
  <si>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</si>
  <si>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</si>
  <si>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</si>
  <si>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</si>
  <si>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</si>
  <si>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</si>
  <si>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</si>
  <si>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</si>
  <si>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</si>
  <si>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</si>
  <si>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</si>
  <si>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</si>
  <si>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</si>
  <si>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</si>
  <si>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</si>
  <si>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</si>
  <si>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</si>
  <si>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</si>
  <si>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</si>
  <si>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</si>
  <si>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</si>
  <si>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</si>
  <si>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</si>
  <si>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</si>
  <si>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</si>
  <si>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</si>
  <si>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</si>
  <si>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</si>
  <si>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Обоснование отклонения значения показателя (индикатора) (при наличии)*</t>
  </si>
  <si>
    <t>прогнозные данные (показатель определяется по итогам года)</t>
  </si>
  <si>
    <t>* постановление Правительства Оренбургской области от 28 апреля 2011 года № 279-п</t>
  </si>
  <si>
    <t>показатель определяется по итогам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</si>
</sst>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  <xf numFmtId="0" fontId="4" fillId="0" borderId="0" xfId="0" applyFont="1" applyAlignment="1">
      <alignment horizontal="left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zoomScaleNormal="100" zoomScaleSheetLayoutView="100" workbookViewId="0">
      <pane ySplit="7" topLeftCell="A51" activePane="bottomLeft" state="frozen"/>
      <selection pane="bottomLeft" activeCell="G54" sqref="G54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customWidth="1"/>
    <col min="6" max="6" width="14.5703125" style="1" customWidth="1"/>
    <col min="7" max="7" width="17" style="1" customWidth="1"/>
    <col min="8" max="8" width="65" style="1" customWidth="1"/>
    <col min="9" max="10" width="15" style="12" customWidth="1"/>
    <col min="11" max="13" width="9.28515625" style="12" bestFit="1" customWidth="1"/>
    <col min="14" max="14" width="14" style="12" bestFit="1" customWidth="1"/>
    <col min="15" max="16384" width="9.140625" style="1"/>
  </cols>
  <sheetData>
    <row r="1" spans="2:14" ht="4.5" customHeight="1" x14ac:dyDescent="0.25"/>
    <row r="2" spans="2:14" x14ac:dyDescent="0.25">
      <c r="H2" s="2" t="s">
        <v>32</v>
      </c>
      <c r="I2" s="13"/>
      <c r="J2" s="13"/>
    </row>
    <row r="3" spans="2:14" ht="18.75" x14ac:dyDescent="0.3">
      <c r="B3" s="64" t="s">
        <v>8</v>
      </c>
      <c r="C3" s="65"/>
      <c r="D3" s="65"/>
      <c r="E3" s="65"/>
      <c r="F3" s="65"/>
      <c r="G3" s="65"/>
      <c r="H3" s="65"/>
      <c r="I3" s="14"/>
      <c r="J3" s="14"/>
    </row>
    <row r="4" spans="2:14" ht="8.25" customHeight="1" x14ac:dyDescent="0.25"/>
    <row r="5" spans="2:14" ht="52.5" customHeight="1" x14ac:dyDescent="0.25">
      <c r="B5" s="66" t="s">
        <v>0</v>
      </c>
      <c r="C5" s="66" t="s">
        <v>1</v>
      </c>
      <c r="D5" s="66" t="s">
        <v>2</v>
      </c>
      <c r="E5" s="66" t="s">
        <v>3</v>
      </c>
      <c r="F5" s="66"/>
      <c r="G5" s="66"/>
      <c r="H5" s="66" t="s">
        <v>62</v>
      </c>
      <c r="I5" s="15"/>
      <c r="J5" s="15"/>
    </row>
    <row r="6" spans="2:14" ht="49.5" customHeight="1" x14ac:dyDescent="0.25">
      <c r="B6" s="66"/>
      <c r="C6" s="66"/>
      <c r="D6" s="66"/>
      <c r="E6" s="67" t="s">
        <v>33</v>
      </c>
      <c r="F6" s="66" t="s">
        <v>4</v>
      </c>
      <c r="G6" s="66"/>
      <c r="H6" s="66"/>
      <c r="I6" s="15"/>
      <c r="J6" s="15"/>
    </row>
    <row r="7" spans="2:14" ht="59.25" customHeight="1" x14ac:dyDescent="0.25">
      <c r="B7" s="66"/>
      <c r="C7" s="66"/>
      <c r="D7" s="66"/>
      <c r="E7" s="67"/>
      <c r="F7" s="3" t="s">
        <v>5</v>
      </c>
      <c r="G7" s="3" t="s">
        <v>34</v>
      </c>
      <c r="H7" s="66"/>
      <c r="I7" s="15"/>
      <c r="J7" s="15"/>
    </row>
    <row r="8" spans="2:14" x14ac:dyDescent="0.25">
      <c r="B8" s="54" t="s">
        <v>6</v>
      </c>
      <c r="C8" s="54"/>
      <c r="D8" s="54"/>
      <c r="E8" s="54"/>
      <c r="F8" s="54"/>
      <c r="G8" s="54"/>
      <c r="H8" s="54"/>
      <c r="I8" s="16"/>
      <c r="J8" s="16"/>
    </row>
    <row r="9" spans="2:14" ht="18.75" customHeight="1" x14ac:dyDescent="0.25">
      <c r="B9" s="55" t="s">
        <v>9</v>
      </c>
      <c r="C9" s="56"/>
      <c r="D9" s="56"/>
      <c r="E9" s="57"/>
      <c r="F9" s="57"/>
      <c r="G9" s="57"/>
      <c r="H9" s="58"/>
      <c r="I9" s="16"/>
      <c r="J9" s="16"/>
    </row>
    <row r="10" spans="2:14" ht="36" customHeight="1" x14ac:dyDescent="0.25">
      <c r="B10" s="24">
        <v>1</v>
      </c>
      <c r="C10" s="25" t="s">
        <v>12</v>
      </c>
      <c r="D10" s="5" t="s">
        <v>13</v>
      </c>
      <c r="E10" s="26">
        <v>12.1</v>
      </c>
      <c r="F10" s="27">
        <v>11</v>
      </c>
      <c r="G10" s="26">
        <v>11</v>
      </c>
      <c r="H10" s="24" t="s">
        <v>63</v>
      </c>
      <c r="I10" s="17">
        <f>E10/G10</f>
        <v>1.0999999999999999</v>
      </c>
      <c r="J10" s="18">
        <f>100%-I10</f>
        <v>-9.9999999999999867E-2</v>
      </c>
      <c r="K10" s="19">
        <f>F10/G10</f>
        <v>1</v>
      </c>
      <c r="L10" s="20">
        <f>F10/G10</f>
        <v>1</v>
      </c>
      <c r="N10" s="12">
        <f>L10/M12</f>
        <v>0.33333333333333331</v>
      </c>
    </row>
    <row r="11" spans="2:14" ht="51.75" customHeight="1" x14ac:dyDescent="0.25">
      <c r="B11" s="24">
        <v>2</v>
      </c>
      <c r="C11" s="25" t="s">
        <v>23</v>
      </c>
      <c r="D11" s="5" t="s">
        <v>22</v>
      </c>
      <c r="E11" s="26">
        <v>0.12</v>
      </c>
      <c r="F11" s="26">
        <v>3.62</v>
      </c>
      <c r="G11" s="26">
        <v>3.62</v>
      </c>
      <c r="H11" s="24" t="s">
        <v>63</v>
      </c>
      <c r="I11" s="17">
        <f>E11/G11</f>
        <v>3.3149171270718231E-2</v>
      </c>
      <c r="J11" s="18">
        <f>100%-I11</f>
        <v>0.96685082872928174</v>
      </c>
      <c r="K11" s="19">
        <f t="shared" ref="K11:K12" si="0">F11/G11</f>
        <v>1</v>
      </c>
      <c r="L11" s="20">
        <f t="shared" ref="L11:L12" si="1">F11/G11</f>
        <v>1</v>
      </c>
      <c r="N11" s="12">
        <f>L11/M12</f>
        <v>0.33333333333333331</v>
      </c>
    </row>
    <row r="12" spans="2:14" ht="39" customHeight="1" x14ac:dyDescent="0.25">
      <c r="B12" s="24">
        <v>3</v>
      </c>
      <c r="C12" s="25" t="s">
        <v>24</v>
      </c>
      <c r="D12" s="5" t="s">
        <v>13</v>
      </c>
      <c r="E12" s="26">
        <v>51.5</v>
      </c>
      <c r="F12" s="26">
        <v>51.3</v>
      </c>
      <c r="G12" s="26">
        <v>51.3</v>
      </c>
      <c r="H12" s="24" t="s">
        <v>63</v>
      </c>
      <c r="I12" s="17">
        <f>E12/G12</f>
        <v>1.003898635477583</v>
      </c>
      <c r="J12" s="18">
        <f>100%-I12</f>
        <v>-3.8986354775829568E-3</v>
      </c>
      <c r="K12" s="19">
        <f t="shared" si="0"/>
        <v>1</v>
      </c>
      <c r="L12" s="20">
        <f t="shared" si="1"/>
        <v>1</v>
      </c>
      <c r="M12" s="20">
        <f>L10+L11+L12</f>
        <v>3</v>
      </c>
      <c r="N12" s="12">
        <f>L12/M12</f>
        <v>0.33333333333333331</v>
      </c>
    </row>
    <row r="13" spans="2:14" ht="39" customHeight="1" x14ac:dyDescent="0.25">
      <c r="B13" s="24">
        <v>4</v>
      </c>
      <c r="C13" s="25" t="s">
        <v>44</v>
      </c>
      <c r="D13" s="28" t="s">
        <v>29</v>
      </c>
      <c r="E13" s="26" t="s">
        <v>35</v>
      </c>
      <c r="F13" s="26" t="s">
        <v>47</v>
      </c>
      <c r="G13" s="26" t="s">
        <v>47</v>
      </c>
      <c r="H13" s="24" t="s">
        <v>63</v>
      </c>
      <c r="I13" s="17"/>
      <c r="J13" s="18"/>
      <c r="K13" s="19"/>
      <c r="L13" s="20"/>
      <c r="M13" s="20"/>
    </row>
    <row r="14" spans="2:14" ht="47.25" x14ac:dyDescent="0.25">
      <c r="B14" s="24">
        <v>5</v>
      </c>
      <c r="C14" s="25" t="s">
        <v>45</v>
      </c>
      <c r="D14" s="28" t="s">
        <v>29</v>
      </c>
      <c r="E14" s="26" t="s">
        <v>35</v>
      </c>
      <c r="F14" s="26" t="s">
        <v>48</v>
      </c>
      <c r="G14" s="26" t="s">
        <v>48</v>
      </c>
      <c r="H14" s="24" t="s">
        <v>63</v>
      </c>
      <c r="I14" s="17"/>
      <c r="J14" s="18"/>
      <c r="K14" s="19"/>
      <c r="L14" s="20"/>
      <c r="M14" s="20"/>
    </row>
    <row r="15" spans="2:14" ht="39" customHeight="1" x14ac:dyDescent="0.25">
      <c r="B15" s="24">
        <v>6</v>
      </c>
      <c r="C15" s="25" t="s">
        <v>46</v>
      </c>
      <c r="D15" s="28" t="s">
        <v>29</v>
      </c>
      <c r="E15" s="26" t="s">
        <v>35</v>
      </c>
      <c r="F15" s="26" t="s">
        <v>49</v>
      </c>
      <c r="G15" s="26" t="s">
        <v>49</v>
      </c>
      <c r="H15" s="24" t="s">
        <v>63</v>
      </c>
      <c r="I15" s="17"/>
      <c r="J15" s="18"/>
      <c r="K15" s="19"/>
      <c r="L15" s="20"/>
      <c r="M15" s="20"/>
    </row>
    <row r="16" spans="2:14" x14ac:dyDescent="0.25">
      <c r="B16" s="59" t="s">
        <v>7</v>
      </c>
      <c r="C16" s="59"/>
      <c r="D16" s="60"/>
      <c r="E16" s="59"/>
      <c r="F16" s="59"/>
      <c r="G16" s="59"/>
      <c r="H16" s="59"/>
      <c r="I16" s="17"/>
      <c r="J16" s="18"/>
      <c r="K16" s="19"/>
      <c r="L16" s="20"/>
    </row>
    <row r="17" spans="2:17" ht="20.25" customHeight="1" x14ac:dyDescent="0.25">
      <c r="B17" s="61" t="s">
        <v>10</v>
      </c>
      <c r="C17" s="62"/>
      <c r="D17" s="62"/>
      <c r="E17" s="62"/>
      <c r="F17" s="62"/>
      <c r="G17" s="62"/>
      <c r="H17" s="63"/>
      <c r="I17" s="17"/>
      <c r="J17" s="18"/>
    </row>
    <row r="18" spans="2:17" ht="70.5" customHeight="1" x14ac:dyDescent="0.25">
      <c r="B18" s="24">
        <v>7</v>
      </c>
      <c r="C18" s="6" t="s">
        <v>25</v>
      </c>
      <c r="D18" s="24" t="s">
        <v>13</v>
      </c>
      <c r="E18" s="29">
        <v>72</v>
      </c>
      <c r="F18" s="29">
        <v>100</v>
      </c>
      <c r="G18" s="29">
        <v>100</v>
      </c>
      <c r="H18" s="24" t="s">
        <v>63</v>
      </c>
      <c r="I18" s="17">
        <f t="shared" ref="I18:I28" si="2">E18/G18</f>
        <v>0.72</v>
      </c>
      <c r="J18" s="18">
        <f t="shared" ref="J18:J28" si="3">100%-I18</f>
        <v>0.28000000000000003</v>
      </c>
      <c r="K18" s="19">
        <f t="shared" ref="K18:K27" si="4">F18/G18</f>
        <v>1</v>
      </c>
      <c r="L18" s="20">
        <f>F18/G18</f>
        <v>1</v>
      </c>
      <c r="N18" s="12">
        <f>L18/M28</f>
        <v>7.1428571428571425E-2</v>
      </c>
      <c r="P18" s="1">
        <f>L18*N18</f>
        <v>7.1428571428571425E-2</v>
      </c>
    </row>
    <row r="19" spans="2:17" ht="47.25" x14ac:dyDescent="0.25">
      <c r="B19" s="30">
        <v>8</v>
      </c>
      <c r="C19" s="31" t="s">
        <v>14</v>
      </c>
      <c r="D19" s="24" t="s">
        <v>13</v>
      </c>
      <c r="E19" s="32">
        <v>14.8</v>
      </c>
      <c r="F19" s="32">
        <v>14.4</v>
      </c>
      <c r="G19" s="32">
        <v>14.4</v>
      </c>
      <c r="H19" s="24" t="s">
        <v>63</v>
      </c>
      <c r="I19" s="17">
        <f t="shared" si="2"/>
        <v>1.0277777777777779</v>
      </c>
      <c r="J19" s="18">
        <f t="shared" si="3"/>
        <v>-2.7777777777777901E-2</v>
      </c>
      <c r="K19" s="19">
        <f t="shared" si="4"/>
        <v>1</v>
      </c>
      <c r="L19" s="20">
        <f t="shared" ref="L19:L21" si="5">F19/G19</f>
        <v>1</v>
      </c>
      <c r="N19" s="12">
        <f>L19/M28</f>
        <v>7.1428571428571425E-2</v>
      </c>
      <c r="P19" s="1">
        <f t="shared" ref="P19:P28" si="6">L19*N19</f>
        <v>7.1428571428571425E-2</v>
      </c>
    </row>
    <row r="20" spans="2:17" ht="36" customHeight="1" x14ac:dyDescent="0.25">
      <c r="B20" s="24">
        <v>9</v>
      </c>
      <c r="C20" s="6" t="s">
        <v>15</v>
      </c>
      <c r="D20" s="24" t="s">
        <v>13</v>
      </c>
      <c r="E20" s="32">
        <v>52</v>
      </c>
      <c r="F20" s="32">
        <v>53</v>
      </c>
      <c r="G20" s="32">
        <v>53</v>
      </c>
      <c r="H20" s="24" t="s">
        <v>63</v>
      </c>
      <c r="I20" s="17">
        <f t="shared" si="2"/>
        <v>0.98113207547169812</v>
      </c>
      <c r="J20" s="18">
        <f t="shared" si="3"/>
        <v>1.8867924528301883E-2</v>
      </c>
      <c r="K20" s="19">
        <f t="shared" si="4"/>
        <v>1</v>
      </c>
      <c r="L20" s="20">
        <f t="shared" si="5"/>
        <v>1</v>
      </c>
      <c r="N20" s="12">
        <f>L20/M28</f>
        <v>7.1428571428571425E-2</v>
      </c>
      <c r="P20" s="1">
        <f t="shared" si="6"/>
        <v>7.1428571428571425E-2</v>
      </c>
    </row>
    <row r="21" spans="2:17" ht="31.5" x14ac:dyDescent="0.25">
      <c r="B21" s="30">
        <v>10</v>
      </c>
      <c r="C21" s="31" t="s">
        <v>16</v>
      </c>
      <c r="D21" s="24" t="s">
        <v>13</v>
      </c>
      <c r="E21" s="32">
        <v>32</v>
      </c>
      <c r="F21" s="32">
        <v>28</v>
      </c>
      <c r="G21" s="32">
        <v>28</v>
      </c>
      <c r="H21" s="24" t="s">
        <v>63</v>
      </c>
      <c r="I21" s="17">
        <f t="shared" si="2"/>
        <v>1.1428571428571428</v>
      </c>
      <c r="J21" s="18">
        <f t="shared" si="3"/>
        <v>-0.14285714285714279</v>
      </c>
      <c r="K21" s="19">
        <f t="shared" si="4"/>
        <v>1</v>
      </c>
      <c r="L21" s="20">
        <f t="shared" si="5"/>
        <v>1</v>
      </c>
      <c r="N21" s="12">
        <f>L21/M28</f>
        <v>7.1428571428571425E-2</v>
      </c>
      <c r="P21" s="1">
        <f t="shared" si="6"/>
        <v>7.1428571428571425E-2</v>
      </c>
    </row>
    <row r="22" spans="2:17" ht="31.5" x14ac:dyDescent="0.25">
      <c r="B22" s="24">
        <v>11</v>
      </c>
      <c r="C22" s="31" t="s">
        <v>11</v>
      </c>
      <c r="D22" s="24" t="s">
        <v>13</v>
      </c>
      <c r="E22" s="32">
        <v>17</v>
      </c>
      <c r="F22" s="32">
        <v>16</v>
      </c>
      <c r="G22" s="32">
        <v>16</v>
      </c>
      <c r="H22" s="24" t="s">
        <v>63</v>
      </c>
      <c r="I22" s="17">
        <f t="shared" si="2"/>
        <v>1.0625</v>
      </c>
      <c r="J22" s="18">
        <f t="shared" si="3"/>
        <v>-6.25E-2</v>
      </c>
      <c r="K22" s="19">
        <f t="shared" si="4"/>
        <v>1</v>
      </c>
      <c r="L22" s="20">
        <f t="shared" ref="L22:L26" si="7">F22/G22</f>
        <v>1</v>
      </c>
      <c r="N22" s="12">
        <f>L22/M28</f>
        <v>7.1428571428571425E-2</v>
      </c>
      <c r="P22" s="1">
        <f t="shared" si="6"/>
        <v>7.1428571428571425E-2</v>
      </c>
    </row>
    <row r="23" spans="2:17" ht="31.5" x14ac:dyDescent="0.25">
      <c r="B23" s="30">
        <v>12</v>
      </c>
      <c r="C23" s="31" t="s">
        <v>17</v>
      </c>
      <c r="D23" s="24" t="s">
        <v>13</v>
      </c>
      <c r="E23" s="32">
        <v>29</v>
      </c>
      <c r="F23" s="32">
        <v>27</v>
      </c>
      <c r="G23" s="32">
        <v>27</v>
      </c>
      <c r="H23" s="24" t="s">
        <v>63</v>
      </c>
      <c r="I23" s="17">
        <f t="shared" si="2"/>
        <v>1.0740740740740742</v>
      </c>
      <c r="J23" s="18">
        <f t="shared" si="3"/>
        <v>-7.4074074074074181E-2</v>
      </c>
      <c r="K23" s="19">
        <f t="shared" si="4"/>
        <v>1</v>
      </c>
      <c r="L23" s="20">
        <f t="shared" si="7"/>
        <v>1</v>
      </c>
      <c r="N23" s="12">
        <f>L23/M28</f>
        <v>7.1428571428571425E-2</v>
      </c>
      <c r="P23" s="1">
        <f t="shared" si="6"/>
        <v>7.1428571428571425E-2</v>
      </c>
    </row>
    <row r="24" spans="2:17" ht="47.25" x14ac:dyDescent="0.25">
      <c r="B24" s="24">
        <v>13</v>
      </c>
      <c r="C24" s="31" t="s">
        <v>18</v>
      </c>
      <c r="D24" s="24" t="s">
        <v>13</v>
      </c>
      <c r="E24" s="32">
        <v>-3.5</v>
      </c>
      <c r="F24" s="32">
        <v>-3</v>
      </c>
      <c r="G24" s="32">
        <v>-3</v>
      </c>
      <c r="H24" s="24" t="s">
        <v>63</v>
      </c>
      <c r="I24" s="17">
        <f t="shared" si="2"/>
        <v>1.1666666666666667</v>
      </c>
      <c r="J24" s="18">
        <f t="shared" si="3"/>
        <v>-0.16666666666666674</v>
      </c>
      <c r="K24" s="19">
        <f t="shared" si="4"/>
        <v>1</v>
      </c>
      <c r="L24" s="20">
        <f t="shared" si="7"/>
        <v>1</v>
      </c>
      <c r="N24" s="12">
        <f>L24/M28</f>
        <v>7.1428571428571425E-2</v>
      </c>
      <c r="P24" s="1">
        <f t="shared" si="6"/>
        <v>7.1428571428571425E-2</v>
      </c>
    </row>
    <row r="25" spans="2:17" ht="47.25" x14ac:dyDescent="0.25">
      <c r="B25" s="30">
        <v>14</v>
      </c>
      <c r="C25" s="33" t="s">
        <v>19</v>
      </c>
      <c r="D25" s="34" t="s">
        <v>13</v>
      </c>
      <c r="E25" s="35">
        <v>21</v>
      </c>
      <c r="F25" s="35">
        <v>30</v>
      </c>
      <c r="G25" s="35">
        <v>30</v>
      </c>
      <c r="H25" s="24" t="s">
        <v>63</v>
      </c>
      <c r="I25" s="17">
        <f t="shared" si="2"/>
        <v>0.7</v>
      </c>
      <c r="J25" s="18">
        <f t="shared" si="3"/>
        <v>0.30000000000000004</v>
      </c>
      <c r="K25" s="19">
        <f t="shared" si="4"/>
        <v>1</v>
      </c>
      <c r="L25" s="20">
        <f t="shared" si="7"/>
        <v>1</v>
      </c>
      <c r="N25" s="12">
        <f>L25/M28</f>
        <v>7.1428571428571425E-2</v>
      </c>
      <c r="P25" s="1">
        <f t="shared" si="6"/>
        <v>7.1428571428571425E-2</v>
      </c>
    </row>
    <row r="26" spans="2:17" ht="31.5" x14ac:dyDescent="0.25">
      <c r="B26" s="24">
        <v>15</v>
      </c>
      <c r="C26" s="25" t="s">
        <v>26</v>
      </c>
      <c r="D26" s="36" t="s">
        <v>13</v>
      </c>
      <c r="E26" s="26">
        <v>85.2</v>
      </c>
      <c r="F26" s="26">
        <v>85.6</v>
      </c>
      <c r="G26" s="26">
        <v>85.6</v>
      </c>
      <c r="H26" s="24" t="s">
        <v>63</v>
      </c>
      <c r="I26" s="17">
        <f t="shared" si="2"/>
        <v>0.99532710280373837</v>
      </c>
      <c r="J26" s="18">
        <f t="shared" si="3"/>
        <v>4.6728971962616273E-3</v>
      </c>
      <c r="K26" s="19">
        <f t="shared" si="4"/>
        <v>1</v>
      </c>
      <c r="L26" s="20">
        <f t="shared" si="7"/>
        <v>1</v>
      </c>
      <c r="N26" s="12">
        <f>L26/M28</f>
        <v>7.1428571428571425E-2</v>
      </c>
      <c r="P26" s="1">
        <f t="shared" si="6"/>
        <v>7.1428571428571425E-2</v>
      </c>
    </row>
    <row r="27" spans="2:17" ht="39" customHeight="1" x14ac:dyDescent="0.25">
      <c r="B27" s="30">
        <v>16</v>
      </c>
      <c r="C27" s="25" t="s">
        <v>27</v>
      </c>
      <c r="D27" s="36" t="s">
        <v>29</v>
      </c>
      <c r="E27" s="26">
        <v>1487</v>
      </c>
      <c r="F27" s="26">
        <v>1404</v>
      </c>
      <c r="G27" s="26">
        <v>1404</v>
      </c>
      <c r="H27" s="24" t="s">
        <v>63</v>
      </c>
      <c r="I27" s="17">
        <f t="shared" si="2"/>
        <v>1.0591168091168091</v>
      </c>
      <c r="J27" s="18">
        <f t="shared" si="3"/>
        <v>-5.9116809116809055E-2</v>
      </c>
      <c r="K27" s="19">
        <f t="shared" si="4"/>
        <v>1</v>
      </c>
      <c r="L27" s="20">
        <f t="shared" ref="L27:L28" si="8">F27/G27</f>
        <v>1</v>
      </c>
      <c r="N27" s="12">
        <f>L27/M28</f>
        <v>7.1428571428571425E-2</v>
      </c>
      <c r="P27" s="1">
        <f t="shared" si="6"/>
        <v>7.1428571428571425E-2</v>
      </c>
    </row>
    <row r="28" spans="2:17" ht="39" customHeight="1" x14ac:dyDescent="0.25">
      <c r="B28" s="24">
        <v>17</v>
      </c>
      <c r="C28" s="25" t="s">
        <v>28</v>
      </c>
      <c r="D28" s="36" t="s">
        <v>29</v>
      </c>
      <c r="E28" s="26">
        <v>34</v>
      </c>
      <c r="F28" s="26">
        <v>30</v>
      </c>
      <c r="G28" s="26">
        <v>30</v>
      </c>
      <c r="H28" s="24" t="s">
        <v>63</v>
      </c>
      <c r="I28" s="17">
        <f t="shared" si="2"/>
        <v>1.1333333333333333</v>
      </c>
      <c r="J28" s="18">
        <f t="shared" si="3"/>
        <v>-0.1333333333333333</v>
      </c>
      <c r="K28" s="19">
        <f>F28/G28</f>
        <v>1</v>
      </c>
      <c r="L28" s="20">
        <f t="shared" si="8"/>
        <v>1</v>
      </c>
      <c r="M28" s="20">
        <f>L10+L11+L12+L18+L19+L20+L21+L22+L23+L24+L25+L26+L27+L28</f>
        <v>14</v>
      </c>
      <c r="N28" s="12">
        <f>L28/M28</f>
        <v>7.1428571428571425E-2</v>
      </c>
      <c r="P28" s="1">
        <f t="shared" si="6"/>
        <v>7.1428571428571425E-2</v>
      </c>
    </row>
    <row r="29" spans="2:17" x14ac:dyDescent="0.25">
      <c r="B29" s="48" t="s">
        <v>7</v>
      </c>
      <c r="C29" s="49"/>
      <c r="D29" s="49"/>
      <c r="E29" s="49"/>
      <c r="F29" s="49"/>
      <c r="G29" s="48"/>
      <c r="H29" s="48"/>
      <c r="I29" s="16"/>
      <c r="J29" s="16"/>
    </row>
    <row r="30" spans="2:17" x14ac:dyDescent="0.25">
      <c r="B30" s="53" t="s">
        <v>21</v>
      </c>
      <c r="C30" s="53"/>
      <c r="D30" s="53"/>
      <c r="E30" s="53"/>
      <c r="F30" s="53"/>
      <c r="G30" s="53"/>
      <c r="H30" s="53"/>
      <c r="I30" s="21"/>
      <c r="J30" s="21"/>
    </row>
    <row r="31" spans="2:17" ht="47.25" x14ac:dyDescent="0.25">
      <c r="B31" s="30">
        <v>18</v>
      </c>
      <c r="C31" s="4" t="s">
        <v>20</v>
      </c>
      <c r="D31" s="5" t="s">
        <v>31</v>
      </c>
      <c r="E31" s="6">
        <v>35.6</v>
      </c>
      <c r="F31" s="6">
        <v>36.200000000000003</v>
      </c>
      <c r="G31" s="11">
        <v>36.200000000000003</v>
      </c>
      <c r="H31" s="24" t="s">
        <v>63</v>
      </c>
      <c r="I31" s="17">
        <f t="shared" ref="I31" si="9">E31/G31</f>
        <v>0.98342541436464082</v>
      </c>
      <c r="J31" s="18">
        <f t="shared" ref="J31" si="10">100%-I31</f>
        <v>1.6574585635359185E-2</v>
      </c>
      <c r="K31" s="19">
        <f>F31/G31</f>
        <v>1</v>
      </c>
      <c r="L31" s="19">
        <f>F31/G31</f>
        <v>1</v>
      </c>
      <c r="N31" s="12" t="e">
        <f>L31/#REF!</f>
        <v>#REF!</v>
      </c>
      <c r="P31" s="1" t="e">
        <f>L31*N31</f>
        <v>#REF!</v>
      </c>
      <c r="Q31" s="1">
        <f>F31/G31</f>
        <v>1</v>
      </c>
    </row>
    <row r="32" spans="2:17" ht="31.5" x14ac:dyDescent="0.25">
      <c r="B32" s="37">
        <v>19</v>
      </c>
      <c r="C32" s="7" t="s">
        <v>30</v>
      </c>
      <c r="D32" s="8" t="s">
        <v>29</v>
      </c>
      <c r="E32" s="9">
        <v>344</v>
      </c>
      <c r="F32" s="9">
        <v>350</v>
      </c>
      <c r="G32" s="10">
        <v>350</v>
      </c>
      <c r="H32" s="24" t="s">
        <v>63</v>
      </c>
      <c r="I32" s="17">
        <f t="shared" ref="I32:I34" si="11">E32/G32</f>
        <v>0.98285714285714287</v>
      </c>
      <c r="J32" s="18">
        <f t="shared" ref="J32:J34" si="12">100%-I32</f>
        <v>1.7142857142857126E-2</v>
      </c>
      <c r="K32" s="19">
        <f t="shared" ref="K32" si="13">F32/G32</f>
        <v>1</v>
      </c>
      <c r="L32" s="19">
        <f t="shared" ref="L32" si="14">F32/G32</f>
        <v>1</v>
      </c>
      <c r="N32" s="12" t="e">
        <f>L32/#REF!</f>
        <v>#REF!</v>
      </c>
      <c r="P32" s="1" t="e">
        <f>L32*N32</f>
        <v>#REF!</v>
      </c>
      <c r="Q32" s="1">
        <f t="shared" ref="Q32" si="15">F32/G32</f>
        <v>1</v>
      </c>
    </row>
    <row r="33" spans="2:14" ht="47.25" x14ac:dyDescent="0.25">
      <c r="B33" s="37">
        <v>20</v>
      </c>
      <c r="C33" s="7" t="s">
        <v>36</v>
      </c>
      <c r="D33" s="36" t="s">
        <v>13</v>
      </c>
      <c r="E33" s="26">
        <v>100</v>
      </c>
      <c r="F33" s="26">
        <v>100</v>
      </c>
      <c r="G33" s="46">
        <v>100</v>
      </c>
      <c r="H33" s="24" t="s">
        <v>63</v>
      </c>
      <c r="I33" s="17">
        <f t="shared" si="11"/>
        <v>1</v>
      </c>
      <c r="J33" s="18">
        <f t="shared" si="12"/>
        <v>0</v>
      </c>
    </row>
    <row r="34" spans="2:14" ht="47.25" x14ac:dyDescent="0.25">
      <c r="B34" s="37">
        <v>21</v>
      </c>
      <c r="C34" s="38" t="s">
        <v>37</v>
      </c>
      <c r="D34" s="36" t="s">
        <v>13</v>
      </c>
      <c r="E34" s="26">
        <v>67</v>
      </c>
      <c r="F34" s="26">
        <v>68</v>
      </c>
      <c r="G34" s="46">
        <v>62</v>
      </c>
      <c r="H34" s="24" t="s">
        <v>63</v>
      </c>
      <c r="I34" s="17">
        <f t="shared" si="11"/>
        <v>1.0806451612903225</v>
      </c>
      <c r="J34" s="18">
        <f t="shared" si="12"/>
        <v>-8.0645161290322509E-2</v>
      </c>
    </row>
    <row r="35" spans="2:14" x14ac:dyDescent="0.25">
      <c r="B35" s="48" t="s">
        <v>7</v>
      </c>
      <c r="C35" s="49"/>
      <c r="D35" s="49"/>
      <c r="E35" s="49"/>
      <c r="F35" s="49"/>
      <c r="G35" s="48"/>
      <c r="H35" s="48"/>
    </row>
    <row r="36" spans="2:14" x14ac:dyDescent="0.25">
      <c r="B36" s="53" t="s">
        <v>38</v>
      </c>
      <c r="C36" s="53"/>
      <c r="D36" s="53"/>
      <c r="E36" s="53"/>
      <c r="F36" s="53"/>
      <c r="G36" s="53"/>
      <c r="H36" s="53"/>
    </row>
    <row r="37" spans="2:14" ht="47.25" x14ac:dyDescent="0.25">
      <c r="B37" s="37">
        <v>22</v>
      </c>
      <c r="C37" s="39" t="s">
        <v>39</v>
      </c>
      <c r="D37" s="36" t="s">
        <v>13</v>
      </c>
      <c r="E37" s="10">
        <v>12.1</v>
      </c>
      <c r="F37" s="40">
        <v>11</v>
      </c>
      <c r="G37" s="10">
        <v>11</v>
      </c>
      <c r="H37" s="24" t="s">
        <v>63</v>
      </c>
      <c r="I37" s="17">
        <f t="shared" ref="I37" si="16">E37/G37</f>
        <v>1.0999999999999999</v>
      </c>
      <c r="J37" s="18">
        <f t="shared" ref="J37" si="17">100%-I37</f>
        <v>-9.9999999999999867E-2</v>
      </c>
    </row>
    <row r="38" spans="2:14" ht="99.75" customHeight="1" x14ac:dyDescent="0.25">
      <c r="B38" s="37">
        <v>23</v>
      </c>
      <c r="C38" s="38" t="s">
        <v>40</v>
      </c>
      <c r="D38" s="36" t="s">
        <v>13</v>
      </c>
      <c r="E38" s="10">
        <v>100</v>
      </c>
      <c r="F38" s="10">
        <v>100</v>
      </c>
      <c r="G38" s="10">
        <v>100</v>
      </c>
      <c r="H38" s="24" t="s">
        <v>63</v>
      </c>
      <c r="I38" s="17">
        <f t="shared" ref="I38:I41" si="18">E38/G38</f>
        <v>1</v>
      </c>
      <c r="J38" s="18">
        <f t="shared" ref="J38:J41" si="19">100%-I38</f>
        <v>0</v>
      </c>
    </row>
    <row r="39" spans="2:14" ht="31.5" x14ac:dyDescent="0.25">
      <c r="B39" s="37">
        <v>24</v>
      </c>
      <c r="C39" s="39" t="s">
        <v>41</v>
      </c>
      <c r="D39" s="36" t="s">
        <v>13</v>
      </c>
      <c r="E39" s="10">
        <v>100</v>
      </c>
      <c r="F39" s="10">
        <v>100</v>
      </c>
      <c r="G39" s="10">
        <v>100</v>
      </c>
      <c r="H39" s="24" t="s">
        <v>63</v>
      </c>
      <c r="I39" s="17">
        <f t="shared" si="18"/>
        <v>1</v>
      </c>
      <c r="J39" s="18">
        <f t="shared" si="19"/>
        <v>0</v>
      </c>
    </row>
    <row r="40" spans="2:14" ht="47.25" x14ac:dyDescent="0.25">
      <c r="B40" s="37">
        <v>25</v>
      </c>
      <c r="C40" s="39" t="s">
        <v>42</v>
      </c>
      <c r="D40" s="36" t="s">
        <v>13</v>
      </c>
      <c r="E40" s="10">
        <v>100</v>
      </c>
      <c r="F40" s="10">
        <v>100</v>
      </c>
      <c r="G40" s="10">
        <v>100</v>
      </c>
      <c r="H40" s="24" t="s">
        <v>63</v>
      </c>
      <c r="I40" s="17">
        <f t="shared" si="18"/>
        <v>1</v>
      </c>
      <c r="J40" s="18">
        <f t="shared" si="19"/>
        <v>0</v>
      </c>
    </row>
    <row r="41" spans="2:14" ht="31.5" x14ac:dyDescent="0.25">
      <c r="B41" s="37">
        <v>26</v>
      </c>
      <c r="C41" s="39" t="s">
        <v>43</v>
      </c>
      <c r="D41" s="36" t="s">
        <v>13</v>
      </c>
      <c r="E41" s="10">
        <v>100</v>
      </c>
      <c r="F41" s="10">
        <v>100</v>
      </c>
      <c r="G41" s="10">
        <v>100</v>
      </c>
      <c r="H41" s="24" t="s">
        <v>63</v>
      </c>
      <c r="I41" s="17">
        <f t="shared" si="18"/>
        <v>1</v>
      </c>
      <c r="J41" s="18">
        <f t="shared" si="19"/>
        <v>0</v>
      </c>
    </row>
    <row r="42" spans="2:14" ht="15.75" customHeight="1" x14ac:dyDescent="0.25">
      <c r="B42" s="48" t="s">
        <v>7</v>
      </c>
      <c r="C42" s="49"/>
      <c r="D42" s="49"/>
      <c r="E42" s="49"/>
      <c r="F42" s="49"/>
      <c r="G42" s="48"/>
      <c r="H42" s="48"/>
      <c r="I42" s="22"/>
      <c r="J42" s="23"/>
      <c r="K42" s="1"/>
      <c r="L42" s="1"/>
      <c r="M42" s="1"/>
      <c r="N42" s="1"/>
    </row>
    <row r="43" spans="2:14" x14ac:dyDescent="0.25">
      <c r="B43" s="50" t="s">
        <v>50</v>
      </c>
      <c r="C43" s="51"/>
      <c r="D43" s="51"/>
      <c r="E43" s="51"/>
      <c r="F43" s="51"/>
      <c r="G43" s="51"/>
      <c r="H43" s="52"/>
      <c r="I43" s="1"/>
      <c r="J43" s="1"/>
      <c r="K43" s="1"/>
      <c r="L43" s="1"/>
      <c r="M43" s="1"/>
      <c r="N43" s="1"/>
    </row>
    <row r="44" spans="2:14" ht="90.75" customHeight="1" x14ac:dyDescent="0.25">
      <c r="B44" s="41">
        <v>27</v>
      </c>
      <c r="C44" s="42" t="s">
        <v>51</v>
      </c>
      <c r="D44" s="41" t="s">
        <v>13</v>
      </c>
      <c r="E44" s="43" t="s">
        <v>35</v>
      </c>
      <c r="F44" s="41">
        <v>100</v>
      </c>
      <c r="G44" s="41">
        <v>100</v>
      </c>
      <c r="H44" s="24"/>
      <c r="I44" s="1"/>
      <c r="J44" s="1"/>
      <c r="K44" s="1"/>
      <c r="L44" s="1"/>
      <c r="M44" s="1"/>
      <c r="N44" s="1"/>
    </row>
    <row r="45" spans="2:14" ht="51" customHeight="1" x14ac:dyDescent="0.25">
      <c r="B45" s="41">
        <v>28</v>
      </c>
      <c r="C45" s="44" t="s">
        <v>52</v>
      </c>
      <c r="D45" s="41" t="s">
        <v>13</v>
      </c>
      <c r="E45" s="43" t="s">
        <v>35</v>
      </c>
      <c r="F45" s="41">
        <v>100</v>
      </c>
      <c r="G45" s="41">
        <v>100</v>
      </c>
      <c r="H45" s="24" t="s">
        <v>63</v>
      </c>
      <c r="I45" s="1"/>
      <c r="J45" s="1"/>
      <c r="K45" s="1"/>
      <c r="L45" s="1"/>
      <c r="M45" s="1"/>
      <c r="N45" s="1"/>
    </row>
    <row r="46" spans="2:14" ht="75.75" customHeight="1" x14ac:dyDescent="0.25">
      <c r="B46" s="41">
        <v>29</v>
      </c>
      <c r="C46" s="44" t="s">
        <v>53</v>
      </c>
      <c r="D46" s="41" t="s">
        <v>13</v>
      </c>
      <c r="E46" s="43" t="s">
        <v>35</v>
      </c>
      <c r="F46" s="41">
        <v>100</v>
      </c>
      <c r="G46" s="41">
        <v>100</v>
      </c>
      <c r="H46" s="24" t="s">
        <v>63</v>
      </c>
      <c r="I46" s="1"/>
      <c r="J46" s="1"/>
      <c r="K46" s="1"/>
      <c r="L46" s="1"/>
      <c r="M46" s="1"/>
      <c r="N46" s="1"/>
    </row>
    <row r="47" spans="2:14" ht="60.75" customHeight="1" x14ac:dyDescent="0.25">
      <c r="B47" s="41">
        <v>30</v>
      </c>
      <c r="C47" s="38" t="s">
        <v>54</v>
      </c>
      <c r="D47" s="41" t="s">
        <v>29</v>
      </c>
      <c r="E47" s="43" t="s">
        <v>35</v>
      </c>
      <c r="F47" s="41">
        <v>1</v>
      </c>
      <c r="G47" s="41">
        <v>0</v>
      </c>
      <c r="H47" s="24" t="s">
        <v>63</v>
      </c>
      <c r="I47" s="1"/>
      <c r="J47" s="1"/>
      <c r="K47" s="1"/>
      <c r="L47" s="1"/>
      <c r="M47" s="1"/>
      <c r="N47" s="1"/>
    </row>
    <row r="48" spans="2:14" ht="95.25" customHeight="1" x14ac:dyDescent="0.25">
      <c r="B48" s="41">
        <v>31</v>
      </c>
      <c r="C48" s="45" t="s">
        <v>55</v>
      </c>
      <c r="D48" s="41" t="s">
        <v>13</v>
      </c>
      <c r="E48" s="43" t="s">
        <v>35</v>
      </c>
      <c r="F48" s="41">
        <v>100</v>
      </c>
      <c r="G48" s="41">
        <v>0</v>
      </c>
      <c r="H48" s="24" t="s">
        <v>63</v>
      </c>
      <c r="I48" s="1"/>
      <c r="J48" s="1"/>
      <c r="K48" s="1"/>
      <c r="L48" s="1"/>
      <c r="M48" s="1"/>
      <c r="N48" s="1"/>
    </row>
    <row r="49" spans="2:14" ht="79.5" customHeight="1" x14ac:dyDescent="0.25">
      <c r="B49" s="41">
        <v>32</v>
      </c>
      <c r="C49" s="44" t="s">
        <v>56</v>
      </c>
      <c r="D49" s="41" t="s">
        <v>13</v>
      </c>
      <c r="E49" s="43" t="s">
        <v>35</v>
      </c>
      <c r="F49" s="41">
        <v>100</v>
      </c>
      <c r="G49" s="41">
        <v>0</v>
      </c>
      <c r="H49" s="24" t="s">
        <v>63</v>
      </c>
      <c r="I49" s="1"/>
      <c r="J49" s="1"/>
      <c r="K49" s="1"/>
      <c r="L49" s="1"/>
      <c r="M49" s="1"/>
      <c r="N49" s="1"/>
    </row>
    <row r="50" spans="2:14" ht="126.75" customHeight="1" x14ac:dyDescent="0.25">
      <c r="B50" s="41">
        <v>33</v>
      </c>
      <c r="C50" s="44" t="s">
        <v>57</v>
      </c>
      <c r="D50" s="41" t="s">
        <v>29</v>
      </c>
      <c r="E50" s="43" t="s">
        <v>35</v>
      </c>
      <c r="F50" s="41">
        <v>1</v>
      </c>
      <c r="G50" s="41">
        <v>0</v>
      </c>
      <c r="H50" s="24" t="s">
        <v>63</v>
      </c>
      <c r="I50" s="1"/>
      <c r="J50" s="1"/>
      <c r="K50" s="1"/>
      <c r="L50" s="1"/>
      <c r="M50" s="1"/>
      <c r="N50" s="1"/>
    </row>
    <row r="51" spans="2:14" ht="93" customHeight="1" x14ac:dyDescent="0.25">
      <c r="B51" s="41">
        <v>34</v>
      </c>
      <c r="C51" s="44" t="s">
        <v>58</v>
      </c>
      <c r="D51" s="41" t="s">
        <v>29</v>
      </c>
      <c r="E51" s="43" t="s">
        <v>35</v>
      </c>
      <c r="F51" s="41">
        <v>2</v>
      </c>
      <c r="G51" s="41">
        <v>0</v>
      </c>
      <c r="H51" s="24" t="s">
        <v>63</v>
      </c>
      <c r="I51" s="1"/>
      <c r="J51" s="1"/>
      <c r="K51" s="1"/>
      <c r="L51" s="1"/>
      <c r="M51" s="1"/>
      <c r="N51" s="1"/>
    </row>
    <row r="52" spans="2:14" ht="91.5" customHeight="1" x14ac:dyDescent="0.25">
      <c r="B52" s="41">
        <v>35</v>
      </c>
      <c r="C52" s="42" t="s">
        <v>59</v>
      </c>
      <c r="D52" s="41" t="s">
        <v>13</v>
      </c>
      <c r="E52" s="43" t="s">
        <v>35</v>
      </c>
      <c r="F52" s="41">
        <v>100</v>
      </c>
      <c r="G52" s="41">
        <v>100</v>
      </c>
      <c r="H52" s="24"/>
      <c r="I52" s="1"/>
      <c r="J52" s="1"/>
      <c r="K52" s="1"/>
      <c r="L52" s="1"/>
      <c r="M52" s="1"/>
      <c r="N52" s="1"/>
    </row>
    <row r="53" spans="2:14" ht="72.75" customHeight="1" x14ac:dyDescent="0.25">
      <c r="B53" s="41">
        <v>36</v>
      </c>
      <c r="C53" s="42" t="s">
        <v>60</v>
      </c>
      <c r="D53" s="41" t="s">
        <v>13</v>
      </c>
      <c r="E53" s="43" t="s">
        <v>35</v>
      </c>
      <c r="F53" s="41">
        <v>100</v>
      </c>
      <c r="G53" s="41">
        <v>100</v>
      </c>
      <c r="H53" s="24" t="s">
        <v>63</v>
      </c>
      <c r="I53" s="1"/>
      <c r="J53" s="1"/>
      <c r="K53" s="1"/>
      <c r="L53" s="1"/>
      <c r="M53" s="1"/>
      <c r="N53" s="1"/>
    </row>
    <row r="54" spans="2:14" ht="90" customHeight="1" x14ac:dyDescent="0.25">
      <c r="B54" s="41">
        <v>37</v>
      </c>
      <c r="C54" s="42" t="s">
        <v>61</v>
      </c>
      <c r="D54" s="41" t="s">
        <v>13</v>
      </c>
      <c r="E54" s="43" t="s">
        <v>35</v>
      </c>
      <c r="F54" s="41">
        <v>100</v>
      </c>
      <c r="G54" s="41">
        <v>100</v>
      </c>
      <c r="H54" s="24" t="s">
        <v>63</v>
      </c>
      <c r="I54" s="1"/>
      <c r="J54" s="1"/>
      <c r="K54" s="1"/>
      <c r="L54" s="1"/>
      <c r="M54" s="1"/>
      <c r="N54" s="1"/>
    </row>
  </sheetData>
  <mergeCells count="18">
    <mergeCell ref="B3:H3"/>
    <mergeCell ref="B5:B7"/>
    <mergeCell ref="C5:C7"/>
    <mergeCell ref="D5:D7"/>
    <mergeCell ref="E5:G5"/>
    <mergeCell ref="H5:H7"/>
    <mergeCell ref="E6:E7"/>
    <mergeCell ref="F6:G6"/>
    <mergeCell ref="B8:H8"/>
    <mergeCell ref="B9:H9"/>
    <mergeCell ref="B16:H16"/>
    <mergeCell ref="B17:H17"/>
    <mergeCell ref="B29:H29"/>
    <mergeCell ref="B42:H42"/>
    <mergeCell ref="B43:H43"/>
    <mergeCell ref="B35:H35"/>
    <mergeCell ref="B36:H36"/>
    <mergeCell ref="B30:H30"/>
  </mergeCells>
  <hyperlinks>
    <hyperlink ref="E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6"/>
  <sheetViews>
    <sheetView tabSelected="1" zoomScaleNormal="100" zoomScaleSheetLayoutView="100" workbookViewId="0">
      <pane ySplit="7" topLeftCell="A8" activePane="bottomLeft" state="frozen"/>
      <selection pane="bottomLeft" activeCell="H48" sqref="H48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customWidth="1"/>
    <col min="6" max="6" width="14.5703125" style="1" customWidth="1"/>
    <col min="7" max="7" width="17" style="1" customWidth="1"/>
    <col min="8" max="8" width="65" style="1" customWidth="1"/>
    <col min="9" max="10" width="15" style="12" customWidth="1"/>
    <col min="11" max="13" width="9.28515625" style="12" bestFit="1" customWidth="1"/>
    <col min="14" max="14" width="14" style="12" bestFit="1" customWidth="1"/>
    <col min="15" max="16384" width="9.140625" style="1"/>
  </cols>
  <sheetData>
    <row r="1" spans="2:14" ht="4.5" customHeight="1" x14ac:dyDescent="0.25"/>
    <row r="2" spans="2:14" x14ac:dyDescent="0.25">
      <c r="H2" s="2" t="s">
        <v>32</v>
      </c>
      <c r="I2" s="13"/>
      <c r="J2" s="13"/>
    </row>
    <row r="3" spans="2:14" ht="18.75" x14ac:dyDescent="0.3">
      <c r="B3" s="64" t="s">
        <v>8</v>
      </c>
      <c r="C3" s="65"/>
      <c r="D3" s="65"/>
      <c r="E3" s="65"/>
      <c r="F3" s="65"/>
      <c r="G3" s="65"/>
      <c r="H3" s="65"/>
      <c r="I3" s="14"/>
      <c r="J3" s="14"/>
    </row>
    <row r="4" spans="2:14" ht="8.25" customHeight="1" x14ac:dyDescent="0.25"/>
    <row r="5" spans="2:14" ht="52.5" customHeight="1" x14ac:dyDescent="0.25">
      <c r="B5" s="66" t="s">
        <v>0</v>
      </c>
      <c r="C5" s="66" t="s">
        <v>1</v>
      </c>
      <c r="D5" s="66" t="s">
        <v>2</v>
      </c>
      <c r="E5" s="66" t="s">
        <v>3</v>
      </c>
      <c r="F5" s="66"/>
      <c r="G5" s="66"/>
      <c r="H5" s="66" t="s">
        <v>62</v>
      </c>
      <c r="I5" s="15"/>
      <c r="J5" s="15"/>
    </row>
    <row r="6" spans="2:14" ht="49.5" customHeight="1" x14ac:dyDescent="0.25">
      <c r="B6" s="66"/>
      <c r="C6" s="66"/>
      <c r="D6" s="66"/>
      <c r="E6" s="67" t="s">
        <v>33</v>
      </c>
      <c r="F6" s="66" t="s">
        <v>4</v>
      </c>
      <c r="G6" s="66"/>
      <c r="H6" s="66"/>
      <c r="I6" s="15"/>
      <c r="J6" s="15"/>
    </row>
    <row r="7" spans="2:14" ht="59.25" customHeight="1" x14ac:dyDescent="0.25">
      <c r="B7" s="66"/>
      <c r="C7" s="66"/>
      <c r="D7" s="66"/>
      <c r="E7" s="67"/>
      <c r="F7" s="47" t="s">
        <v>5</v>
      </c>
      <c r="G7" s="47" t="s">
        <v>34</v>
      </c>
      <c r="H7" s="66"/>
      <c r="I7" s="15"/>
      <c r="J7" s="15"/>
    </row>
    <row r="8" spans="2:14" x14ac:dyDescent="0.25">
      <c r="B8" s="54" t="s">
        <v>6</v>
      </c>
      <c r="C8" s="54"/>
      <c r="D8" s="54"/>
      <c r="E8" s="54"/>
      <c r="F8" s="54"/>
      <c r="G8" s="54"/>
      <c r="H8" s="54"/>
      <c r="I8" s="16"/>
      <c r="J8" s="16"/>
    </row>
    <row r="9" spans="2:14" ht="18.75" customHeight="1" x14ac:dyDescent="0.25">
      <c r="B9" s="55" t="s">
        <v>9</v>
      </c>
      <c r="C9" s="56"/>
      <c r="D9" s="56"/>
      <c r="E9" s="57"/>
      <c r="F9" s="57"/>
      <c r="G9" s="57"/>
      <c r="H9" s="58"/>
      <c r="I9" s="16"/>
      <c r="J9" s="16"/>
    </row>
    <row r="10" spans="2:14" ht="36" customHeight="1" x14ac:dyDescent="0.25">
      <c r="B10" s="24">
        <v>1</v>
      </c>
      <c r="C10" s="25" t="s">
        <v>12</v>
      </c>
      <c r="D10" s="5" t="s">
        <v>13</v>
      </c>
      <c r="E10" s="26">
        <v>12.1</v>
      </c>
      <c r="F10" s="27">
        <v>11</v>
      </c>
      <c r="G10" s="26" t="s">
        <v>35</v>
      </c>
      <c r="H10" s="24" t="s">
        <v>65</v>
      </c>
      <c r="I10" s="17" t="e">
        <f>E10/G10</f>
        <v>#VALUE!</v>
      </c>
      <c r="J10" s="18" t="e">
        <f>100%-I10</f>
        <v>#VALUE!</v>
      </c>
      <c r="K10" s="19" t="e">
        <f>F10/G10</f>
        <v>#VALUE!</v>
      </c>
      <c r="L10" s="20" t="e">
        <f>F10/G10</f>
        <v>#VALUE!</v>
      </c>
      <c r="N10" s="12" t="e">
        <f>L10/M12</f>
        <v>#VALUE!</v>
      </c>
    </row>
    <row r="11" spans="2:14" ht="51.75" customHeight="1" x14ac:dyDescent="0.25">
      <c r="B11" s="24">
        <v>2</v>
      </c>
      <c r="C11" s="25" t="s">
        <v>23</v>
      </c>
      <c r="D11" s="5" t="s">
        <v>22</v>
      </c>
      <c r="E11" s="26">
        <v>0.12</v>
      </c>
      <c r="F11" s="26">
        <v>3.62</v>
      </c>
      <c r="G11" s="26" t="s">
        <v>35</v>
      </c>
      <c r="H11" s="24" t="s">
        <v>65</v>
      </c>
      <c r="I11" s="17" t="e">
        <f>E11/G11</f>
        <v>#VALUE!</v>
      </c>
      <c r="J11" s="18" t="e">
        <f>100%-I11</f>
        <v>#VALUE!</v>
      </c>
      <c r="K11" s="19" t="e">
        <f t="shared" ref="K11:K12" si="0">F11/G11</f>
        <v>#VALUE!</v>
      </c>
      <c r="L11" s="20" t="e">
        <f t="shared" ref="L11:L12" si="1">F11/G11</f>
        <v>#VALUE!</v>
      </c>
      <c r="N11" s="12" t="e">
        <f>L11/M12</f>
        <v>#VALUE!</v>
      </c>
    </row>
    <row r="12" spans="2:14" ht="39" customHeight="1" x14ac:dyDescent="0.25">
      <c r="B12" s="24">
        <v>3</v>
      </c>
      <c r="C12" s="25" t="s">
        <v>24</v>
      </c>
      <c r="D12" s="5" t="s">
        <v>13</v>
      </c>
      <c r="E12" s="26">
        <v>51.5</v>
      </c>
      <c r="F12" s="26">
        <v>51.3</v>
      </c>
      <c r="G12" s="26" t="s">
        <v>35</v>
      </c>
      <c r="H12" s="24" t="s">
        <v>65</v>
      </c>
      <c r="I12" s="17" t="e">
        <f>E12/G12</f>
        <v>#VALUE!</v>
      </c>
      <c r="J12" s="18" t="e">
        <f>100%-I12</f>
        <v>#VALUE!</v>
      </c>
      <c r="K12" s="19" t="e">
        <f t="shared" si="0"/>
        <v>#VALUE!</v>
      </c>
      <c r="L12" s="20" t="e">
        <f t="shared" si="1"/>
        <v>#VALUE!</v>
      </c>
      <c r="M12" s="20" t="e">
        <f>L10+L11+L12</f>
        <v>#VALUE!</v>
      </c>
      <c r="N12" s="12" t="e">
        <f>L12/M12</f>
        <v>#VALUE!</v>
      </c>
    </row>
    <row r="13" spans="2:14" ht="39" customHeight="1" x14ac:dyDescent="0.25">
      <c r="B13" s="24">
        <v>4</v>
      </c>
      <c r="C13" s="25" t="s">
        <v>44</v>
      </c>
      <c r="D13" s="28" t="s">
        <v>29</v>
      </c>
      <c r="E13" s="26" t="s">
        <v>35</v>
      </c>
      <c r="F13" s="26" t="s">
        <v>47</v>
      </c>
      <c r="G13" s="26" t="s">
        <v>35</v>
      </c>
      <c r="H13" s="24" t="s">
        <v>65</v>
      </c>
      <c r="I13" s="17"/>
      <c r="J13" s="18"/>
      <c r="K13" s="19"/>
      <c r="L13" s="20"/>
      <c r="M13" s="20"/>
    </row>
    <row r="14" spans="2:14" ht="47.25" x14ac:dyDescent="0.25">
      <c r="B14" s="24">
        <v>5</v>
      </c>
      <c r="C14" s="25" t="s">
        <v>45</v>
      </c>
      <c r="D14" s="28" t="s">
        <v>29</v>
      </c>
      <c r="E14" s="26" t="s">
        <v>35</v>
      </c>
      <c r="F14" s="26" t="s">
        <v>48</v>
      </c>
      <c r="G14" s="26" t="s">
        <v>35</v>
      </c>
      <c r="H14" s="24" t="s">
        <v>65</v>
      </c>
      <c r="I14" s="17"/>
      <c r="J14" s="18"/>
      <c r="K14" s="19"/>
      <c r="L14" s="20"/>
      <c r="M14" s="20"/>
    </row>
    <row r="15" spans="2:14" ht="39" customHeight="1" x14ac:dyDescent="0.25">
      <c r="B15" s="24">
        <v>6</v>
      </c>
      <c r="C15" s="25" t="s">
        <v>46</v>
      </c>
      <c r="D15" s="28" t="s">
        <v>29</v>
      </c>
      <c r="E15" s="26" t="s">
        <v>35</v>
      </c>
      <c r="F15" s="26" t="s">
        <v>49</v>
      </c>
      <c r="G15" s="26" t="s">
        <v>35</v>
      </c>
      <c r="H15" s="24" t="s">
        <v>65</v>
      </c>
      <c r="I15" s="17"/>
      <c r="J15" s="18"/>
      <c r="K15" s="19"/>
      <c r="L15" s="20"/>
      <c r="M15" s="20"/>
    </row>
    <row r="16" spans="2:14" x14ac:dyDescent="0.25">
      <c r="B16" s="59" t="s">
        <v>7</v>
      </c>
      <c r="C16" s="59"/>
      <c r="D16" s="60"/>
      <c r="E16" s="59"/>
      <c r="F16" s="59"/>
      <c r="G16" s="59"/>
      <c r="H16" s="59"/>
      <c r="I16" s="17"/>
      <c r="J16" s="18"/>
      <c r="K16" s="19"/>
      <c r="L16" s="20"/>
    </row>
    <row r="17" spans="2:17" ht="20.25" customHeight="1" x14ac:dyDescent="0.25">
      <c r="B17" s="61" t="s">
        <v>10</v>
      </c>
      <c r="C17" s="62"/>
      <c r="D17" s="62"/>
      <c r="E17" s="62"/>
      <c r="F17" s="62"/>
      <c r="G17" s="62"/>
      <c r="H17" s="63"/>
      <c r="I17" s="17"/>
      <c r="J17" s="18"/>
    </row>
    <row r="18" spans="2:17" ht="70.5" customHeight="1" x14ac:dyDescent="0.25">
      <c r="B18" s="24">
        <v>7</v>
      </c>
      <c r="C18" s="6" t="s">
        <v>25</v>
      </c>
      <c r="D18" s="24" t="s">
        <v>13</v>
      </c>
      <c r="E18" s="29">
        <v>72</v>
      </c>
      <c r="F18" s="29">
        <v>100</v>
      </c>
      <c r="G18" s="26" t="s">
        <v>35</v>
      </c>
      <c r="H18" s="24" t="s">
        <v>65</v>
      </c>
      <c r="I18" s="17" t="e">
        <f t="shared" ref="I18:I28" si="2">E18/G18</f>
        <v>#VALUE!</v>
      </c>
      <c r="J18" s="18" t="e">
        <f t="shared" ref="J18:J28" si="3">100%-I18</f>
        <v>#VALUE!</v>
      </c>
      <c r="K18" s="19" t="e">
        <f t="shared" ref="K18:K27" si="4">F18/G18</f>
        <v>#VALUE!</v>
      </c>
      <c r="L18" s="20" t="e">
        <f>F18/G18</f>
        <v>#VALUE!</v>
      </c>
      <c r="N18" s="12" t="e">
        <f>L18/M28</f>
        <v>#VALUE!</v>
      </c>
      <c r="P18" s="1" t="e">
        <f>L18*N18</f>
        <v>#VALUE!</v>
      </c>
    </row>
    <row r="19" spans="2:17" ht="47.25" x14ac:dyDescent="0.25">
      <c r="B19" s="30">
        <v>8</v>
      </c>
      <c r="C19" s="31" t="s">
        <v>14</v>
      </c>
      <c r="D19" s="24" t="s">
        <v>13</v>
      </c>
      <c r="E19" s="32">
        <v>14.8</v>
      </c>
      <c r="F19" s="32">
        <v>14.4</v>
      </c>
      <c r="G19" s="26" t="s">
        <v>35</v>
      </c>
      <c r="H19" s="24" t="s">
        <v>65</v>
      </c>
      <c r="I19" s="17" t="e">
        <f t="shared" si="2"/>
        <v>#VALUE!</v>
      </c>
      <c r="J19" s="18" t="e">
        <f t="shared" si="3"/>
        <v>#VALUE!</v>
      </c>
      <c r="K19" s="19" t="e">
        <f t="shared" si="4"/>
        <v>#VALUE!</v>
      </c>
      <c r="L19" s="20" t="e">
        <f t="shared" ref="L19:L28" si="5">F19/G19</f>
        <v>#VALUE!</v>
      </c>
      <c r="N19" s="12" t="e">
        <f>L19/M28</f>
        <v>#VALUE!</v>
      </c>
      <c r="P19" s="1" t="e">
        <f t="shared" ref="P19:P28" si="6">L19*N19</f>
        <v>#VALUE!</v>
      </c>
    </row>
    <row r="20" spans="2:17" ht="36" customHeight="1" x14ac:dyDescent="0.25">
      <c r="B20" s="24">
        <v>9</v>
      </c>
      <c r="C20" s="6" t="s">
        <v>15</v>
      </c>
      <c r="D20" s="24" t="s">
        <v>13</v>
      </c>
      <c r="E20" s="32">
        <v>52</v>
      </c>
      <c r="F20" s="32">
        <v>53</v>
      </c>
      <c r="G20" s="26" t="s">
        <v>35</v>
      </c>
      <c r="H20" s="24" t="s">
        <v>65</v>
      </c>
      <c r="I20" s="17" t="e">
        <f t="shared" si="2"/>
        <v>#VALUE!</v>
      </c>
      <c r="J20" s="18" t="e">
        <f t="shared" si="3"/>
        <v>#VALUE!</v>
      </c>
      <c r="K20" s="19" t="e">
        <f t="shared" si="4"/>
        <v>#VALUE!</v>
      </c>
      <c r="L20" s="20" t="e">
        <f t="shared" si="5"/>
        <v>#VALUE!</v>
      </c>
      <c r="N20" s="12" t="e">
        <f>L20/M28</f>
        <v>#VALUE!</v>
      </c>
      <c r="P20" s="1" t="e">
        <f t="shared" si="6"/>
        <v>#VALUE!</v>
      </c>
    </row>
    <row r="21" spans="2:17" ht="31.5" x14ac:dyDescent="0.25">
      <c r="B21" s="30">
        <v>10</v>
      </c>
      <c r="C21" s="31" t="s">
        <v>16</v>
      </c>
      <c r="D21" s="24" t="s">
        <v>13</v>
      </c>
      <c r="E21" s="32">
        <v>32</v>
      </c>
      <c r="F21" s="32">
        <v>28</v>
      </c>
      <c r="G21" s="26" t="s">
        <v>35</v>
      </c>
      <c r="H21" s="24" t="s">
        <v>65</v>
      </c>
      <c r="I21" s="17" t="e">
        <f t="shared" si="2"/>
        <v>#VALUE!</v>
      </c>
      <c r="J21" s="18" t="e">
        <f t="shared" si="3"/>
        <v>#VALUE!</v>
      </c>
      <c r="K21" s="19" t="e">
        <f t="shared" si="4"/>
        <v>#VALUE!</v>
      </c>
      <c r="L21" s="20" t="e">
        <f t="shared" si="5"/>
        <v>#VALUE!</v>
      </c>
      <c r="N21" s="12" t="e">
        <f>L21/M28</f>
        <v>#VALUE!</v>
      </c>
      <c r="P21" s="1" t="e">
        <f t="shared" si="6"/>
        <v>#VALUE!</v>
      </c>
    </row>
    <row r="22" spans="2:17" ht="31.5" x14ac:dyDescent="0.25">
      <c r="B22" s="24">
        <v>11</v>
      </c>
      <c r="C22" s="31" t="s">
        <v>11</v>
      </c>
      <c r="D22" s="24" t="s">
        <v>13</v>
      </c>
      <c r="E22" s="32">
        <v>17</v>
      </c>
      <c r="F22" s="32">
        <v>16</v>
      </c>
      <c r="G22" s="26" t="s">
        <v>35</v>
      </c>
      <c r="H22" s="24" t="s">
        <v>65</v>
      </c>
      <c r="I22" s="17" t="e">
        <f t="shared" si="2"/>
        <v>#VALUE!</v>
      </c>
      <c r="J22" s="18" t="e">
        <f t="shared" si="3"/>
        <v>#VALUE!</v>
      </c>
      <c r="K22" s="19" t="e">
        <f t="shared" si="4"/>
        <v>#VALUE!</v>
      </c>
      <c r="L22" s="20" t="e">
        <f t="shared" si="5"/>
        <v>#VALUE!</v>
      </c>
      <c r="N22" s="12" t="e">
        <f>L22/M28</f>
        <v>#VALUE!</v>
      </c>
      <c r="P22" s="1" t="e">
        <f t="shared" si="6"/>
        <v>#VALUE!</v>
      </c>
    </row>
    <row r="23" spans="2:17" ht="31.5" x14ac:dyDescent="0.25">
      <c r="B23" s="30">
        <v>12</v>
      </c>
      <c r="C23" s="31" t="s">
        <v>17</v>
      </c>
      <c r="D23" s="24" t="s">
        <v>13</v>
      </c>
      <c r="E23" s="32">
        <v>29</v>
      </c>
      <c r="F23" s="32">
        <v>27</v>
      </c>
      <c r="G23" s="26" t="s">
        <v>35</v>
      </c>
      <c r="H23" s="24" t="s">
        <v>65</v>
      </c>
      <c r="I23" s="17" t="e">
        <f t="shared" si="2"/>
        <v>#VALUE!</v>
      </c>
      <c r="J23" s="18" t="e">
        <f t="shared" si="3"/>
        <v>#VALUE!</v>
      </c>
      <c r="K23" s="19" t="e">
        <f t="shared" si="4"/>
        <v>#VALUE!</v>
      </c>
      <c r="L23" s="20" t="e">
        <f t="shared" si="5"/>
        <v>#VALUE!</v>
      </c>
      <c r="N23" s="12" t="e">
        <f>L23/M28</f>
        <v>#VALUE!</v>
      </c>
      <c r="P23" s="1" t="e">
        <f t="shared" si="6"/>
        <v>#VALUE!</v>
      </c>
    </row>
    <row r="24" spans="2:17" ht="47.25" x14ac:dyDescent="0.25">
      <c r="B24" s="24">
        <v>13</v>
      </c>
      <c r="C24" s="31" t="s">
        <v>18</v>
      </c>
      <c r="D24" s="24" t="s">
        <v>13</v>
      </c>
      <c r="E24" s="32">
        <v>-3.5</v>
      </c>
      <c r="F24" s="32">
        <v>-3</v>
      </c>
      <c r="G24" s="26" t="s">
        <v>35</v>
      </c>
      <c r="H24" s="24" t="s">
        <v>65</v>
      </c>
      <c r="I24" s="17" t="e">
        <f t="shared" si="2"/>
        <v>#VALUE!</v>
      </c>
      <c r="J24" s="18" t="e">
        <f t="shared" si="3"/>
        <v>#VALUE!</v>
      </c>
      <c r="K24" s="19" t="e">
        <f t="shared" si="4"/>
        <v>#VALUE!</v>
      </c>
      <c r="L24" s="20" t="e">
        <f t="shared" si="5"/>
        <v>#VALUE!</v>
      </c>
      <c r="N24" s="12" t="e">
        <f>L24/M28</f>
        <v>#VALUE!</v>
      </c>
      <c r="P24" s="1" t="e">
        <f t="shared" si="6"/>
        <v>#VALUE!</v>
      </c>
    </row>
    <row r="25" spans="2:17" ht="47.25" x14ac:dyDescent="0.25">
      <c r="B25" s="30">
        <v>14</v>
      </c>
      <c r="C25" s="33" t="s">
        <v>19</v>
      </c>
      <c r="D25" s="34" t="s">
        <v>13</v>
      </c>
      <c r="E25" s="35">
        <v>21</v>
      </c>
      <c r="F25" s="35">
        <v>30</v>
      </c>
      <c r="G25" s="26" t="s">
        <v>35</v>
      </c>
      <c r="H25" s="24" t="s">
        <v>65</v>
      </c>
      <c r="I25" s="17" t="e">
        <f t="shared" si="2"/>
        <v>#VALUE!</v>
      </c>
      <c r="J25" s="18" t="e">
        <f t="shared" si="3"/>
        <v>#VALUE!</v>
      </c>
      <c r="K25" s="19" t="e">
        <f t="shared" si="4"/>
        <v>#VALUE!</v>
      </c>
      <c r="L25" s="20" t="e">
        <f t="shared" si="5"/>
        <v>#VALUE!</v>
      </c>
      <c r="N25" s="12" t="e">
        <f>L25/M28</f>
        <v>#VALUE!</v>
      </c>
      <c r="P25" s="1" t="e">
        <f t="shared" si="6"/>
        <v>#VALUE!</v>
      </c>
    </row>
    <row r="26" spans="2:17" ht="31.5" x14ac:dyDescent="0.25">
      <c r="B26" s="24">
        <v>15</v>
      </c>
      <c r="C26" s="25" t="s">
        <v>26</v>
      </c>
      <c r="D26" s="36" t="s">
        <v>13</v>
      </c>
      <c r="E26" s="26">
        <v>85.2</v>
      </c>
      <c r="F26" s="26">
        <v>85.6</v>
      </c>
      <c r="G26" s="26" t="s">
        <v>35</v>
      </c>
      <c r="H26" s="24" t="s">
        <v>65</v>
      </c>
      <c r="I26" s="17" t="e">
        <f t="shared" si="2"/>
        <v>#VALUE!</v>
      </c>
      <c r="J26" s="18" t="e">
        <f t="shared" si="3"/>
        <v>#VALUE!</v>
      </c>
      <c r="K26" s="19" t="e">
        <f t="shared" si="4"/>
        <v>#VALUE!</v>
      </c>
      <c r="L26" s="20" t="e">
        <f t="shared" si="5"/>
        <v>#VALUE!</v>
      </c>
      <c r="N26" s="12" t="e">
        <f>L26/M28</f>
        <v>#VALUE!</v>
      </c>
      <c r="P26" s="1" t="e">
        <f t="shared" si="6"/>
        <v>#VALUE!</v>
      </c>
    </row>
    <row r="27" spans="2:17" ht="39" customHeight="1" x14ac:dyDescent="0.25">
      <c r="B27" s="30">
        <v>16</v>
      </c>
      <c r="C27" s="25" t="s">
        <v>27</v>
      </c>
      <c r="D27" s="36" t="s">
        <v>29</v>
      </c>
      <c r="E27" s="26">
        <v>1487</v>
      </c>
      <c r="F27" s="26">
        <v>1404</v>
      </c>
      <c r="G27" s="26" t="s">
        <v>35</v>
      </c>
      <c r="H27" s="24" t="s">
        <v>65</v>
      </c>
      <c r="I27" s="17" t="e">
        <f t="shared" si="2"/>
        <v>#VALUE!</v>
      </c>
      <c r="J27" s="18" t="e">
        <f t="shared" si="3"/>
        <v>#VALUE!</v>
      </c>
      <c r="K27" s="19" t="e">
        <f t="shared" si="4"/>
        <v>#VALUE!</v>
      </c>
      <c r="L27" s="20" t="e">
        <f t="shared" si="5"/>
        <v>#VALUE!</v>
      </c>
      <c r="N27" s="12" t="e">
        <f>L27/M28</f>
        <v>#VALUE!</v>
      </c>
      <c r="P27" s="1" t="e">
        <f t="shared" si="6"/>
        <v>#VALUE!</v>
      </c>
    </row>
    <row r="28" spans="2:17" ht="39" customHeight="1" x14ac:dyDescent="0.25">
      <c r="B28" s="24">
        <v>17</v>
      </c>
      <c r="C28" s="25" t="s">
        <v>28</v>
      </c>
      <c r="D28" s="36" t="s">
        <v>29</v>
      </c>
      <c r="E28" s="26">
        <v>34</v>
      </c>
      <c r="F28" s="26">
        <v>30</v>
      </c>
      <c r="G28" s="26" t="s">
        <v>35</v>
      </c>
      <c r="H28" s="24" t="s">
        <v>65</v>
      </c>
      <c r="I28" s="17" t="e">
        <f t="shared" si="2"/>
        <v>#VALUE!</v>
      </c>
      <c r="J28" s="18" t="e">
        <f t="shared" si="3"/>
        <v>#VALUE!</v>
      </c>
      <c r="K28" s="19" t="e">
        <f>F28/G28</f>
        <v>#VALUE!</v>
      </c>
      <c r="L28" s="20" t="e">
        <f t="shared" si="5"/>
        <v>#VALUE!</v>
      </c>
      <c r="M28" s="20" t="e">
        <f>L10+L11+L12+L18+L19+L20+L21+L22+L23+L24+L25+L26+L27+L28</f>
        <v>#VALUE!</v>
      </c>
      <c r="N28" s="12" t="e">
        <f>L28/M28</f>
        <v>#VALUE!</v>
      </c>
      <c r="P28" s="1" t="e">
        <f t="shared" si="6"/>
        <v>#VALUE!</v>
      </c>
    </row>
    <row r="29" spans="2:17" x14ac:dyDescent="0.25">
      <c r="B29" s="48" t="s">
        <v>7</v>
      </c>
      <c r="C29" s="49"/>
      <c r="D29" s="49"/>
      <c r="E29" s="49"/>
      <c r="F29" s="49"/>
      <c r="G29" s="48"/>
      <c r="H29" s="48"/>
      <c r="I29" s="16"/>
      <c r="J29" s="16"/>
    </row>
    <row r="30" spans="2:17" x14ac:dyDescent="0.25">
      <c r="B30" s="53" t="s">
        <v>21</v>
      </c>
      <c r="C30" s="53"/>
      <c r="D30" s="53"/>
      <c r="E30" s="53"/>
      <c r="F30" s="53"/>
      <c r="G30" s="53"/>
      <c r="H30" s="53"/>
      <c r="I30" s="21"/>
      <c r="J30" s="21"/>
    </row>
    <row r="31" spans="2:17" ht="47.25" x14ac:dyDescent="0.25">
      <c r="B31" s="30">
        <v>18</v>
      </c>
      <c r="C31" s="4" t="s">
        <v>20</v>
      </c>
      <c r="D31" s="5" t="s">
        <v>31</v>
      </c>
      <c r="E31" s="6">
        <v>35.6</v>
      </c>
      <c r="F31" s="6">
        <v>36.200000000000003</v>
      </c>
      <c r="G31" s="26" t="s">
        <v>35</v>
      </c>
      <c r="H31" s="24" t="s">
        <v>65</v>
      </c>
      <c r="I31" s="17" t="e">
        <f t="shared" ref="I31:I34" si="7">E31/G31</f>
        <v>#VALUE!</v>
      </c>
      <c r="J31" s="18" t="e">
        <f t="shared" ref="J31:J34" si="8">100%-I31</f>
        <v>#VALUE!</v>
      </c>
      <c r="K31" s="19" t="e">
        <f>F31/G31</f>
        <v>#VALUE!</v>
      </c>
      <c r="L31" s="19" t="e">
        <f>F31/G31</f>
        <v>#VALUE!</v>
      </c>
      <c r="N31" s="12" t="e">
        <f>L31/#REF!</f>
        <v>#VALUE!</v>
      </c>
      <c r="P31" s="1" t="e">
        <f>L31*N31</f>
        <v>#VALUE!</v>
      </c>
      <c r="Q31" s="1" t="e">
        <f>F31/G31</f>
        <v>#VALUE!</v>
      </c>
    </row>
    <row r="32" spans="2:17" ht="31.5" x14ac:dyDescent="0.25">
      <c r="B32" s="37">
        <v>19</v>
      </c>
      <c r="C32" s="7" t="s">
        <v>30</v>
      </c>
      <c r="D32" s="8" t="s">
        <v>29</v>
      </c>
      <c r="E32" s="9">
        <v>344</v>
      </c>
      <c r="F32" s="9">
        <v>350</v>
      </c>
      <c r="G32" s="26" t="s">
        <v>35</v>
      </c>
      <c r="H32" s="24" t="s">
        <v>65</v>
      </c>
      <c r="I32" s="17" t="e">
        <f t="shared" si="7"/>
        <v>#VALUE!</v>
      </c>
      <c r="J32" s="18" t="e">
        <f t="shared" si="8"/>
        <v>#VALUE!</v>
      </c>
      <c r="K32" s="19" t="e">
        <f t="shared" ref="K32" si="9">F32/G32</f>
        <v>#VALUE!</v>
      </c>
      <c r="L32" s="19" t="e">
        <f t="shared" ref="L32" si="10">F32/G32</f>
        <v>#VALUE!</v>
      </c>
      <c r="N32" s="12" t="e">
        <f>L32/#REF!</f>
        <v>#VALUE!</v>
      </c>
      <c r="P32" s="1" t="e">
        <f>L32*N32</f>
        <v>#VALUE!</v>
      </c>
      <c r="Q32" s="1" t="e">
        <f t="shared" ref="Q32" si="11">F32/G32</f>
        <v>#VALUE!</v>
      </c>
    </row>
    <row r="33" spans="2:14" ht="47.25" x14ac:dyDescent="0.25">
      <c r="B33" s="37">
        <v>20</v>
      </c>
      <c r="C33" s="7" t="s">
        <v>36</v>
      </c>
      <c r="D33" s="36" t="s">
        <v>13</v>
      </c>
      <c r="E33" s="26">
        <v>100</v>
      </c>
      <c r="F33" s="26">
        <v>100</v>
      </c>
      <c r="G33" s="26" t="s">
        <v>35</v>
      </c>
      <c r="H33" s="24" t="s">
        <v>65</v>
      </c>
      <c r="I33" s="17" t="e">
        <f t="shared" si="7"/>
        <v>#VALUE!</v>
      </c>
      <c r="J33" s="18" t="e">
        <f t="shared" si="8"/>
        <v>#VALUE!</v>
      </c>
    </row>
    <row r="34" spans="2:14" ht="47.25" x14ac:dyDescent="0.25">
      <c r="B34" s="37">
        <v>21</v>
      </c>
      <c r="C34" s="38" t="s">
        <v>37</v>
      </c>
      <c r="D34" s="36" t="s">
        <v>13</v>
      </c>
      <c r="E34" s="26">
        <v>67</v>
      </c>
      <c r="F34" s="26">
        <v>68</v>
      </c>
      <c r="G34" s="26" t="s">
        <v>35</v>
      </c>
      <c r="H34" s="24" t="s">
        <v>65</v>
      </c>
      <c r="I34" s="17" t="e">
        <f t="shared" si="7"/>
        <v>#VALUE!</v>
      </c>
      <c r="J34" s="18" t="e">
        <f t="shared" si="8"/>
        <v>#VALUE!</v>
      </c>
    </row>
    <row r="35" spans="2:14" x14ac:dyDescent="0.25">
      <c r="B35" s="48" t="s">
        <v>7</v>
      </c>
      <c r="C35" s="49"/>
      <c r="D35" s="49"/>
      <c r="E35" s="49"/>
      <c r="F35" s="49"/>
      <c r="G35" s="48"/>
      <c r="H35" s="48"/>
    </row>
    <row r="36" spans="2:14" x14ac:dyDescent="0.25">
      <c r="B36" s="53" t="s">
        <v>38</v>
      </c>
      <c r="C36" s="53"/>
      <c r="D36" s="53"/>
      <c r="E36" s="53"/>
      <c r="F36" s="53"/>
      <c r="G36" s="53"/>
      <c r="H36" s="53"/>
    </row>
    <row r="37" spans="2:14" ht="47.25" x14ac:dyDescent="0.25">
      <c r="B37" s="37">
        <v>22</v>
      </c>
      <c r="C37" s="39" t="s">
        <v>39</v>
      </c>
      <c r="D37" s="36" t="s">
        <v>13</v>
      </c>
      <c r="E37" s="10">
        <v>12.1</v>
      </c>
      <c r="F37" s="40">
        <v>11</v>
      </c>
      <c r="G37" s="26" t="s">
        <v>35</v>
      </c>
      <c r="H37" s="24" t="s">
        <v>65</v>
      </c>
      <c r="I37" s="17" t="e">
        <f t="shared" ref="I37:I41" si="12">E37/G37</f>
        <v>#VALUE!</v>
      </c>
      <c r="J37" s="18" t="e">
        <f t="shared" ref="J37:J41" si="13">100%-I37</f>
        <v>#VALUE!</v>
      </c>
    </row>
    <row r="38" spans="2:14" ht="99.75" customHeight="1" x14ac:dyDescent="0.25">
      <c r="B38" s="37">
        <v>23</v>
      </c>
      <c r="C38" s="38" t="s">
        <v>40</v>
      </c>
      <c r="D38" s="36" t="s">
        <v>13</v>
      </c>
      <c r="E38" s="10">
        <v>100</v>
      </c>
      <c r="F38" s="10">
        <v>100</v>
      </c>
      <c r="G38" s="26" t="s">
        <v>35</v>
      </c>
      <c r="H38" s="24" t="s">
        <v>65</v>
      </c>
      <c r="I38" s="17" t="e">
        <f t="shared" si="12"/>
        <v>#VALUE!</v>
      </c>
      <c r="J38" s="18" t="e">
        <f t="shared" si="13"/>
        <v>#VALUE!</v>
      </c>
    </row>
    <row r="39" spans="2:14" ht="31.5" x14ac:dyDescent="0.25">
      <c r="B39" s="37">
        <v>24</v>
      </c>
      <c r="C39" s="39" t="s">
        <v>41</v>
      </c>
      <c r="D39" s="36" t="s">
        <v>13</v>
      </c>
      <c r="E39" s="10">
        <v>100</v>
      </c>
      <c r="F39" s="10">
        <v>100</v>
      </c>
      <c r="G39" s="26" t="s">
        <v>35</v>
      </c>
      <c r="H39" s="24" t="s">
        <v>65</v>
      </c>
      <c r="I39" s="17" t="e">
        <f t="shared" si="12"/>
        <v>#VALUE!</v>
      </c>
      <c r="J39" s="18" t="e">
        <f t="shared" si="13"/>
        <v>#VALUE!</v>
      </c>
    </row>
    <row r="40" spans="2:14" ht="47.25" x14ac:dyDescent="0.25">
      <c r="B40" s="37">
        <v>25</v>
      </c>
      <c r="C40" s="39" t="s">
        <v>42</v>
      </c>
      <c r="D40" s="36" t="s">
        <v>13</v>
      </c>
      <c r="E40" s="10">
        <v>100</v>
      </c>
      <c r="F40" s="10">
        <v>100</v>
      </c>
      <c r="G40" s="26" t="s">
        <v>35</v>
      </c>
      <c r="H40" s="24" t="s">
        <v>65</v>
      </c>
      <c r="I40" s="17" t="e">
        <f t="shared" si="12"/>
        <v>#VALUE!</v>
      </c>
      <c r="J40" s="18" t="e">
        <f t="shared" si="13"/>
        <v>#VALUE!</v>
      </c>
    </row>
    <row r="41" spans="2:14" ht="31.5" x14ac:dyDescent="0.25">
      <c r="B41" s="37">
        <v>26</v>
      </c>
      <c r="C41" s="39" t="s">
        <v>43</v>
      </c>
      <c r="D41" s="36" t="s">
        <v>13</v>
      </c>
      <c r="E41" s="10">
        <v>100</v>
      </c>
      <c r="F41" s="10">
        <v>100</v>
      </c>
      <c r="G41" s="26" t="s">
        <v>35</v>
      </c>
      <c r="H41" s="24" t="s">
        <v>65</v>
      </c>
      <c r="I41" s="17" t="e">
        <f t="shared" si="12"/>
        <v>#VALUE!</v>
      </c>
      <c r="J41" s="18" t="e">
        <f t="shared" si="13"/>
        <v>#VALUE!</v>
      </c>
    </row>
    <row r="42" spans="2:14" ht="15.75" customHeight="1" x14ac:dyDescent="0.25">
      <c r="B42" s="48" t="s">
        <v>7</v>
      </c>
      <c r="C42" s="49"/>
      <c r="D42" s="49"/>
      <c r="E42" s="49"/>
      <c r="F42" s="49"/>
      <c r="G42" s="48"/>
      <c r="H42" s="48"/>
      <c r="I42" s="22"/>
      <c r="J42" s="23"/>
      <c r="K42" s="1"/>
      <c r="L42" s="1"/>
      <c r="M42" s="1"/>
      <c r="N42" s="1"/>
    </row>
    <row r="43" spans="2:14" x14ac:dyDescent="0.25">
      <c r="B43" s="50" t="s">
        <v>50</v>
      </c>
      <c r="C43" s="51"/>
      <c r="D43" s="51"/>
      <c r="E43" s="51"/>
      <c r="F43" s="51"/>
      <c r="G43" s="51"/>
      <c r="H43" s="52"/>
      <c r="I43" s="1"/>
      <c r="J43" s="1"/>
      <c r="K43" s="1"/>
      <c r="L43" s="1"/>
      <c r="M43" s="1"/>
      <c r="N43" s="1"/>
    </row>
    <row r="44" spans="2:14" ht="90.75" customHeight="1" x14ac:dyDescent="0.25">
      <c r="B44" s="41">
        <v>27</v>
      </c>
      <c r="C44" s="42" t="s">
        <v>51</v>
      </c>
      <c r="D44" s="41" t="s">
        <v>13</v>
      </c>
      <c r="E44" s="43" t="s">
        <v>35</v>
      </c>
      <c r="F44" s="41">
        <v>100</v>
      </c>
      <c r="G44" s="26" t="s">
        <v>35</v>
      </c>
      <c r="H44" s="24" t="s">
        <v>65</v>
      </c>
      <c r="I44" s="1"/>
      <c r="J44" s="1"/>
      <c r="K44" s="1"/>
      <c r="L44" s="1"/>
      <c r="M44" s="1"/>
      <c r="N44" s="1"/>
    </row>
    <row r="45" spans="2:14" ht="51" customHeight="1" x14ac:dyDescent="0.25">
      <c r="B45" s="41">
        <v>28</v>
      </c>
      <c r="C45" s="44" t="s">
        <v>52</v>
      </c>
      <c r="D45" s="41" t="s">
        <v>13</v>
      </c>
      <c r="E45" s="43" t="s">
        <v>35</v>
      </c>
      <c r="F45" s="41">
        <v>100</v>
      </c>
      <c r="G45" s="26" t="s">
        <v>35</v>
      </c>
      <c r="H45" s="24" t="s">
        <v>65</v>
      </c>
      <c r="I45" s="1"/>
      <c r="J45" s="1"/>
      <c r="K45" s="1"/>
      <c r="L45" s="1"/>
      <c r="M45" s="1"/>
      <c r="N45" s="1"/>
    </row>
    <row r="46" spans="2:14" ht="75.75" customHeight="1" x14ac:dyDescent="0.25">
      <c r="B46" s="41">
        <v>29</v>
      </c>
      <c r="C46" s="44" t="s">
        <v>53</v>
      </c>
      <c r="D46" s="41" t="s">
        <v>13</v>
      </c>
      <c r="E46" s="43" t="s">
        <v>35</v>
      </c>
      <c r="F46" s="41">
        <v>100</v>
      </c>
      <c r="G46" s="26" t="s">
        <v>35</v>
      </c>
      <c r="H46" s="24" t="s">
        <v>65</v>
      </c>
      <c r="I46" s="1"/>
      <c r="J46" s="1"/>
      <c r="K46" s="1"/>
      <c r="L46" s="1"/>
      <c r="M46" s="1"/>
      <c r="N46" s="1"/>
    </row>
    <row r="47" spans="2:14" ht="60.75" customHeight="1" x14ac:dyDescent="0.25">
      <c r="B47" s="41">
        <v>30</v>
      </c>
      <c r="C47" s="38" t="s">
        <v>54</v>
      </c>
      <c r="D47" s="41" t="s">
        <v>29</v>
      </c>
      <c r="E47" s="43" t="s">
        <v>35</v>
      </c>
      <c r="F47" s="41">
        <v>1</v>
      </c>
      <c r="G47" s="26" t="s">
        <v>35</v>
      </c>
      <c r="H47" s="24" t="s">
        <v>65</v>
      </c>
      <c r="I47" s="1"/>
      <c r="J47" s="1"/>
      <c r="K47" s="1"/>
      <c r="L47" s="1"/>
      <c r="M47" s="1"/>
      <c r="N47" s="1"/>
    </row>
    <row r="48" spans="2:14" ht="95.25" customHeight="1" x14ac:dyDescent="0.25">
      <c r="B48" s="41">
        <v>31</v>
      </c>
      <c r="C48" s="45" t="s">
        <v>55</v>
      </c>
      <c r="D48" s="41" t="s">
        <v>13</v>
      </c>
      <c r="E48" s="43" t="s">
        <v>35</v>
      </c>
      <c r="F48" s="41">
        <v>100</v>
      </c>
      <c r="G48" s="26" t="s">
        <v>35</v>
      </c>
      <c r="H48" s="24" t="s">
        <v>65</v>
      </c>
      <c r="I48" s="1"/>
      <c r="J48" s="1"/>
      <c r="K48" s="1"/>
      <c r="L48" s="1"/>
      <c r="M48" s="1"/>
      <c r="N48" s="1"/>
    </row>
    <row r="49" spans="2:14" ht="79.5" customHeight="1" x14ac:dyDescent="0.25">
      <c r="B49" s="41">
        <v>32</v>
      </c>
      <c r="C49" s="44" t="s">
        <v>56</v>
      </c>
      <c r="D49" s="41" t="s">
        <v>13</v>
      </c>
      <c r="E49" s="43" t="s">
        <v>35</v>
      </c>
      <c r="F49" s="41">
        <v>100</v>
      </c>
      <c r="G49" s="26" t="s">
        <v>35</v>
      </c>
      <c r="H49" s="24" t="s">
        <v>65</v>
      </c>
      <c r="I49" s="1"/>
      <c r="J49" s="1"/>
      <c r="K49" s="1"/>
      <c r="L49" s="1"/>
      <c r="M49" s="1"/>
      <c r="N49" s="1"/>
    </row>
    <row r="50" spans="2:14" ht="126.75" customHeight="1" x14ac:dyDescent="0.25">
      <c r="B50" s="41">
        <v>33</v>
      </c>
      <c r="C50" s="44" t="s">
        <v>57</v>
      </c>
      <c r="D50" s="41" t="s">
        <v>29</v>
      </c>
      <c r="E50" s="43" t="s">
        <v>35</v>
      </c>
      <c r="F50" s="41">
        <v>1</v>
      </c>
      <c r="G50" s="26" t="s">
        <v>35</v>
      </c>
      <c r="H50" s="24" t="s">
        <v>65</v>
      </c>
      <c r="I50" s="1"/>
      <c r="J50" s="1"/>
      <c r="K50" s="1"/>
      <c r="L50" s="1"/>
      <c r="M50" s="1"/>
      <c r="N50" s="1"/>
    </row>
    <row r="51" spans="2:14" ht="93" customHeight="1" x14ac:dyDescent="0.25">
      <c r="B51" s="41">
        <v>34</v>
      </c>
      <c r="C51" s="44" t="s">
        <v>58</v>
      </c>
      <c r="D51" s="41" t="s">
        <v>29</v>
      </c>
      <c r="E51" s="43" t="s">
        <v>35</v>
      </c>
      <c r="F51" s="41">
        <v>2</v>
      </c>
      <c r="G51" s="26" t="s">
        <v>35</v>
      </c>
      <c r="H51" s="24" t="s">
        <v>65</v>
      </c>
      <c r="I51" s="1"/>
      <c r="J51" s="1"/>
      <c r="K51" s="1"/>
      <c r="L51" s="1"/>
      <c r="M51" s="1"/>
      <c r="N51" s="1"/>
    </row>
    <row r="52" spans="2:14" ht="91.5" customHeight="1" x14ac:dyDescent="0.25">
      <c r="B52" s="41">
        <v>35</v>
      </c>
      <c r="C52" s="42" t="s">
        <v>59</v>
      </c>
      <c r="D52" s="41" t="s">
        <v>13</v>
      </c>
      <c r="E52" s="43" t="s">
        <v>35</v>
      </c>
      <c r="F52" s="41">
        <v>100</v>
      </c>
      <c r="G52" s="26" t="s">
        <v>35</v>
      </c>
      <c r="H52" s="24" t="s">
        <v>65</v>
      </c>
      <c r="I52" s="1"/>
      <c r="J52" s="1"/>
      <c r="K52" s="1"/>
      <c r="L52" s="1"/>
      <c r="M52" s="1"/>
      <c r="N52" s="1"/>
    </row>
    <row r="53" spans="2:14" ht="72.75" customHeight="1" x14ac:dyDescent="0.25">
      <c r="B53" s="41">
        <v>36</v>
      </c>
      <c r="C53" s="42" t="s">
        <v>60</v>
      </c>
      <c r="D53" s="41" t="s">
        <v>13</v>
      </c>
      <c r="E53" s="43" t="s">
        <v>35</v>
      </c>
      <c r="F53" s="41">
        <v>100</v>
      </c>
      <c r="G53" s="26" t="s">
        <v>35</v>
      </c>
      <c r="H53" s="24" t="s">
        <v>65</v>
      </c>
      <c r="I53" s="1"/>
      <c r="J53" s="1"/>
      <c r="K53" s="1"/>
      <c r="L53" s="1"/>
      <c r="M53" s="1"/>
      <c r="N53" s="1"/>
    </row>
    <row r="54" spans="2:14" ht="90" customHeight="1" x14ac:dyDescent="0.25">
      <c r="B54" s="41">
        <v>37</v>
      </c>
      <c r="C54" s="42" t="s">
        <v>61</v>
      </c>
      <c r="D54" s="41" t="s">
        <v>13</v>
      </c>
      <c r="E54" s="43" t="s">
        <v>35</v>
      </c>
      <c r="F54" s="41">
        <v>100</v>
      </c>
      <c r="G54" s="26" t="s">
        <v>35</v>
      </c>
      <c r="H54" s="24" t="s">
        <v>65</v>
      </c>
      <c r="I54" s="1"/>
      <c r="J54" s="1"/>
      <c r="K54" s="1"/>
      <c r="L54" s="1"/>
      <c r="M54" s="1"/>
      <c r="N54" s="1"/>
    </row>
    <row r="56" spans="2:14" ht="18.75" x14ac:dyDescent="0.3">
      <c r="C56" s="68" t="s">
        <v>64</v>
      </c>
      <c r="D56" s="68"/>
      <c r="E56" s="68"/>
      <c r="F56" s="68"/>
      <c r="G56" s="68"/>
      <c r="H56" s="68"/>
    </row>
  </sheetData>
  <mergeCells count="19">
    <mergeCell ref="B35:H35"/>
    <mergeCell ref="B36:H36"/>
    <mergeCell ref="B42:H42"/>
    <mergeCell ref="B43:H43"/>
    <mergeCell ref="C56:H56"/>
    <mergeCell ref="B8:H8"/>
    <mergeCell ref="B9:H9"/>
    <mergeCell ref="B16:H16"/>
    <mergeCell ref="B17:H17"/>
    <mergeCell ref="B29:H29"/>
    <mergeCell ref="B30:H30"/>
    <mergeCell ref="B3:H3"/>
    <mergeCell ref="B5:B7"/>
    <mergeCell ref="C5:C7"/>
    <mergeCell ref="D5:D7"/>
    <mergeCell ref="E5:G5"/>
    <mergeCell ref="H5:H7"/>
    <mergeCell ref="E6:E7"/>
    <mergeCell ref="F6:G6"/>
  </mergeCells>
  <hyperlinks>
    <hyperlink ref="E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 (3)</vt:lpstr>
      <vt:lpstr>'Лист1 (2)'!Область_печати</vt:lpstr>
      <vt:lpstr>'Лист1 (3)'!Область_печати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2017-08-10T07:47:42Z</dcterms:modified>
</cp:coreProperties>
</file>